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補助金）" sheetId="78" r:id="rId2"/>
    <sheet name="別紙様式2-2（補助金）" sheetId="79" r:id="rId3"/>
    <sheet name="振込先口座登録票" sheetId="82" r:id="rId4"/>
    <sheet name="住所コード一覧" sheetId="83" r:id="rId5"/>
    <sheet name="委任状" sheetId="84"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5">委任状!$A$1:$N$27</definedName>
    <definedName name="_xlnm.Print_Area" localSheetId="0">基本情報入力シート!$A$1:$AC$59</definedName>
    <definedName name="_xlnm.Print_Area" localSheetId="3">振込先口座登録票!$A$1:$K$25</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82" l="1"/>
  <c r="B9" i="82"/>
  <c r="B7" i="82"/>
  <c r="B6" i="82"/>
  <c r="I5" i="82"/>
  <c r="H5" i="82"/>
  <c r="G5" i="82"/>
  <c r="F5" i="82"/>
  <c r="D5" i="82"/>
  <c r="C5" i="82"/>
  <c r="B5" i="82"/>
  <c r="B4" i="82"/>
  <c r="B3" i="82"/>
  <c r="G12" i="78" l="1"/>
  <c r="AI60" i="78" l="1"/>
  <c r="AJ91" i="78" s="1"/>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J90" i="78" s="1"/>
  <c r="AA44" i="73" l="1"/>
  <c r="AB40" i="73"/>
  <c r="AJ77" i="78" s="1"/>
  <c r="AE123" i="79" l="1"/>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0" i="78"/>
  <c r="G7" i="78"/>
  <c r="AJ84" i="78"/>
  <c r="Y92" i="79" l="1"/>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<sst xmlns="http://schemas.openxmlformats.org/spreadsheetml/2006/main" count="21522" uniqueCount="6618">
  <si>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</si>
  <si>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</si>
  <si>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</si>
  <si>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</si>
  <si>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</si>
  <si>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</si>
  <si>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</si>
  <si>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</si>
  <si>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</si>
  <si>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</si>
  <si>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</si>
  <si>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</si>
  <si>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</si>
  <si>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</si>
  <si>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</si>
  <si>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</si>
  <si>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</si>
  <si>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</si>
  <si>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</si>
  <si>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</si>
  <si>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</si>
  <si>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</si>
  <si>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</si>
  <si>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</si>
  <si>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</si>
  <si>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</si>
  <si>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</si>
  <si>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</si>
  <si>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</si>
  <si>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</si>
  <si>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</si>
  <si>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</si>
  <si>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</si>
  <si>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</si>
  <si>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</si>
  <si>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</si>
  <si>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</si>
  <si>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</si>
  <si>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</si>
  <si>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</si>
  <si>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</si>
  <si>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</si>
  <si>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</si>
  <si>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</si>
  <si>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</si>
  <si>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</si>
  <si>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</si>
  <si>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</si>
  <si>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</si>
  <si>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</si>
  <si>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</si>
  <si>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</si>
  <si>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</si>
  <si>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</si>
  <si>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</si>
  <si>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</si>
  <si>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</si>
  <si>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</si>
  <si>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</si>
  <si>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</si>
  <si>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</si>
  <si>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</si>
  <si>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</si>
  <si>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</si>
  <si>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</si>
  <si>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</si>
  <si>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</si>
  <si>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</si>
  <si>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</si>
  <si>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</si>
  <si>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</si>
  <si>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</si>
  <si>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</si>
  <si>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</si>
  <si>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</si>
  <si>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</si>
  <si>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</si>
  <si>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</si>
  <si>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</si>
  <si>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</si>
  <si>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</si>
  <si>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</si>
  <si>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</si>
  <si>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</si>
  <si>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</si>
  <si>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</si>
  <si>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</si>
  <si>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</si>
  <si>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</si>
  <si>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</si>
  <si>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</si>
  <si>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</si>
  <si>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</si>
  <si>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</si>
  <si>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</si>
  <si>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</si>
  <si>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</si>
  <si>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</si>
  <si>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</si>
  <si>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</si>
  <si>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</si>
  <si>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</si>
  <si>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</si>
  <si>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</si>
  <si>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</si>
  <si>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</si>
  <si>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</si>
  <si>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</si>
  <si>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</si>
  <si>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</si>
  <si>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</si>
  <si>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</si>
  <si>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</si>
  <si>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</si>
  <si>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</si>
  <si>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</si>
  <si>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</si>
  <si>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</si>
  <si>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</si>
  <si>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</si>
  <si>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</si>
  <si>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</si>
  <si>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</si>
  <si>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</si>
  <si>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</si>
  <si>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</si>
  <si>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</si>
  <si>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</si>
  <si>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</si>
  <si>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</si>
  <si>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</si>
  <si>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</si>
  <si>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</si>
  <si>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</si>
  <si>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</si>
  <si>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</si>
  <si>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</si>
  <si>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</si>
  <si>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</si>
  <si>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</si>
  <si>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</si>
  <si>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</si>
  <si>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</si>
  <si>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</si>
  <si>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</si>
  <si>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</si>
  <si>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</si>
  <si>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</si>
  <si>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</si>
  <si>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</si>
  <si>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</si>
  <si>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</si>
  <si>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</si>
  <si>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</si>
  <si>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</si>
  <si>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</si>
  <si>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</si>
  <si>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</si>
  <si>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</si>
  <si>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</si>
  <si>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</si>
  <si>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</si>
  <si>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</si>
  <si>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</si>
  <si>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</si>
  <si>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</si>
  <si>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</si>
  <si>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</si>
  <si>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</si>
  <si>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</si>
  <si>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</si>
  <si>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</si>
  <si>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</si>
  <si>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</si>
  <si>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</si>
  <si>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</si>
  <si>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</si>
  <si>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</si>
  <si>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</si>
  <si>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</si>
  <si>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</si>
  <si>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</si>
  <si>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</si>
  <si>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</si>
  <si>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</si>
  <si>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</si>
  <si>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</si>
  <si>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</si>
  <si>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</si>
  <si>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</si>
  <si>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</si>
  <si>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</si>
  <si>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</si>
  <si>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</si>
  <si>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</si>
  <si>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</si>
  <si>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</si>
  <si>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</si>
  <si>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</si>
  <si>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</si>
  <si>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</si>
  <si>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</si>
  <si>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</si>
  <si>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</si>
  <si>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</si>
  <si>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</si>
  <si>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</si>
  <si>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</si>
  <si>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</si>
  <si>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</si>
  <si>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</si>
  <si>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</si>
  <si>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</si>
  <si>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</si>
  <si>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</si>
  <si>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</si>
  <si>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</si>
  <si>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</si>
  <si>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</si>
  <si>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</si>
  <si>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</si>
  <si>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</si>
  <si>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</si>
  <si>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</si>
  <si>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</si>
  <si>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</si>
  <si>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</si>
  <si>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</si>
  <si>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</si>
  <si>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</si>
  <si>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</si>
  <si>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</si>
  <si>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</si>
  <si>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</si>
  <si>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</si>
  <si>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</si>
  <si>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</si>
  <si>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</si>
  <si>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</si>
  <si>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</si>
  <si>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</si>
  <si>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</si>
  <si>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</si>
  <si>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</si>
  <si>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</si>
  <si>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</si>
  <si>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</si>
  <si>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</si>
  <si>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</si>
  <si>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</si>
  <si>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</si>
  <si>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</si>
  <si>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</si>
  <si>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</si>
  <si>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</si>
  <si>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</si>
  <si>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</si>
  <si>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</si>
  <si>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</si>
  <si>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</si>
  <si>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</si>
  <si>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</si>
  <si>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</si>
  <si>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</si>
  <si>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</si>
  <si>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</si>
  <si>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</si>
  <si>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</si>
  <si>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</si>
  <si>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</si>
  <si>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</si>
  <si>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</si>
  <si>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</si>
  <si>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</si>
  <si>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</si>
  <si>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</si>
  <si>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</si>
  <si>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</si>
  <si>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</si>
  <si>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</si>
  <si>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</si>
  <si>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</si>
  <si>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</si>
  <si>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</si>
  <si>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</si>
  <si>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</si>
  <si>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</si>
  <si>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</si>
  <si>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</si>
  <si>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</si>
  <si>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</si>
  <si>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</si>
  <si>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</si>
  <si>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</si>
  <si>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</si>
  <si>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</si>
  <si>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</si>
  <si>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</si>
  <si>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</si>
  <si>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</si>
  <si>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</si>
  <si>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</si>
  <si>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</si>
  <si>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</si>
  <si>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</si>
  <si>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</si>
  <si>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</si>
  <si>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</si>
  <si>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</si>
  <si>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</si>
  <si>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</si>
  <si>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</si>
  <si>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</si>
  <si>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</si>
  <si>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</si>
  <si>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</si>
  <si>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</si>
  <si>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</si>
  <si>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</si>
  <si>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</si>
  <si>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</si>
  <si>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</si>
  <si>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</si>
  <si>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</si>
  <si>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</si>
  <si>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</si>
  <si>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</si>
  <si>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</si>
  <si>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</si>
  <si>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</si>
  <si>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</si>
  <si>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</si>
  <si>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</si>
  <si>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</si>
  <si>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</si>
  <si>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</si>
  <si>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</si>
  <si>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</si>
  <si>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</si>
  <si>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</si>
  <si>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</si>
  <si>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</si>
  <si>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</si>
  <si>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</si>
  <si>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</si>
  <si>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</si>
  <si>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</si>
  <si>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</si>
  <si>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</si>
  <si>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</si>
  <si>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</si>
  <si>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</si>
  <si>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</si>
  <si>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</si>
  <si>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</si>
  <si>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</si>
  <si>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</si>
  <si>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</si>
  <si>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</si>
  <si>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</si>
  <si>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</si>
  <si>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</si>
  <si>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</si>
  <si>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</si>
  <si>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</si>
  <si>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</si>
  <si>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</si>
  <si>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</si>
  <si>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</si>
  <si>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</si>
  <si>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</si>
  <si>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</si>
  <si>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</si>
  <si>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</si>
  <si>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</si>
  <si>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</si>
  <si>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</si>
  <si>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</si>
  <si>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</si>
  <si>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</si>
  <si>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</si>
  <si>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</si>
  <si>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</si>
  <si>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</si>
  <si>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</si>
  <si>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</si>
  <si>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</si>
  <si>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</si>
  <si>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</si>
  <si>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</si>
  <si>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</si>
  <si>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</si>
  <si>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</si>
  <si>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</si>
  <si>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</si>
  <si>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</si>
  <si>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</si>
  <si>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</si>
  <si>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</si>
  <si>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</si>
  <si>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</si>
  <si>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</si>
  <si>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</si>
  <si>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</si>
  <si>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</si>
  <si>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</si>
  <si>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</si>
  <si>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</si>
  <si>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</si>
  <si>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</si>
  <si>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</si>
  <si>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</si>
  <si>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</si>
  <si>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</si>
  <si>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</si>
  <si>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</si>
  <si>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</si>
  <si>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</si>
  <si>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</si>
  <si>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</si>
  <si>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</si>
  <si>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</si>
  <si>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</si>
  <si>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</si>
  <si>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</si>
  <si>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</si>
  <si>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</si>
  <si>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</si>
  <si>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</si>
  <si>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</si>
  <si>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</si>
  <si>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</si>
  <si>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</si>
  <si>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</si>
  <si>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</si>
  <si>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</si>
  <si>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</si>
  <si>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</si>
  <si>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</si>
  <si>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</si>
  <si>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</si>
  <si>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</si>
  <si>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</si>
  <si>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</si>
  <si>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</si>
  <si>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</si>
  <si>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</si>
  <si>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</si>
  <si>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</si>
  <si>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</si>
  <si>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</si>
  <si>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</si>
  <si>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</si>
  <si>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</si>
  <si>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</si>
  <si>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</si>
  <si>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</si>
  <si>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</si>
  <si>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</si>
  <si>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</si>
  <si>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</si>
  <si>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</si>
  <si>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</si>
  <si>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</si>
  <si>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</si>
  <si>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</si>
  <si>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</si>
  <si>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</si>
  <si>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</si>
  <si>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</si>
  <si>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</si>
  <si>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</si>
  <si>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</si>
  <si>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</si>
  <si>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</si>
  <si>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</si>
  <si>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</si>
  <si>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</si>
  <si>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</si>
  <si>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</si>
  <si>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</si>
  <si>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</si>
  <si>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</si>
  <si>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</si>
  <si>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</si>
  <si>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</si>
  <si>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</si>
  <si>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</si>
  <si>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</si>
  <si>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</si>
  <si>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</si>
  <si>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</si>
  <si>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</si>
  <si>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</si>
  <si>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</si>
  <si>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</si>
  <si>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</si>
  <si>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</si>
  <si>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</si>
  <si>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</si>
  <si>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</si>
  <si>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</si>
  <si>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</si>
  <si>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</si>
  <si>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</si>
  <si>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</si>
  <si>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</si>
  <si>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</si>
  <si>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</si>
  <si>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</si>
  <si>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</si>
  <si>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</si>
  <si>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</si>
  <si>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</si>
  <si>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</si>
  <si>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</si>
  <si>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</si>
  <si>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</si>
  <si>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</si>
  <si>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</si>
  <si>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</si>
  <si>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</si>
  <si>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</si>
  <si>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</si>
  <si>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</si>
  <si>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</si>
  <si>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</si>
  <si>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</si>
  <si>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</si>
  <si>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</si>
  <si>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</si>
  <si>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</si>
  <si>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</si>
  <si>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</si>
  <si>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</si>
  <si>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</si>
  <si>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</si>
  <si>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</si>
  <si>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</si>
  <si>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</si>
  <si>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</si>
  <si>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</si>
  <si>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</si>
  <si>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</si>
  <si>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</si>
  <si>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</si>
  <si>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</si>
  <si>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</si>
  <si>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</si>
  <si>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</si>
  <si>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</si>
  <si>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</si>
  <si>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</si>
  <si>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</si>
  <si>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</si>
  <si>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</si>
  <si>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</si>
  <si>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</si>
  <si>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</si>
  <si>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</si>
  <si>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</si>
  <si>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</si>
  <si>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</si>
  <si>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</si>
  <si>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</si>
  <si>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</si>
  <si>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</si>
  <si>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</si>
  <si>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</si>
  <si>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</si>
  <si>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</si>
  <si>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</si>
  <si>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</si>
  <si>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</si>
  <si>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</si>
  <si>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</si>
  <si>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</si>
  <si>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</si>
  <si>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</si>
  <si>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</si>
  <si>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</si>
  <si>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</si>
  <si>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</si>
  <si>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</si>
  <si>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</si>
  <si>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</si>
  <si>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</si>
  <si>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</si>
  <si>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</si>
  <si>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</si>
  <si>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</si>
  <si>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</si>
  <si>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</si>
  <si>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</si>
  <si>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</si>
  <si>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</si>
  <si>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</si>
  <si>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</si>
  <si>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</si>
  <si>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</si>
  <si>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</si>
  <si>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</si>
  <si>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</si>
  <si>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</si>
  <si>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</si>
  <si>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</si>
  <si>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</si>
  <si>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</si>
  <si>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</si>
  <si>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</si>
  <si>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</si>
  <si>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</si>
  <si>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</si>
  <si>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</si>
  <si>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</si>
  <si>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</si>
  <si>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</si>
  <si>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</si>
  <si>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</si>
  <si>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</si>
  <si>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</si>
  <si>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</si>
  <si>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</si>
  <si>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</si>
  <si>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</si>
  <si>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</si>
  <si>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</si>
  <si>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</si>
  <si>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</si>
  <si>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</si>
  <si>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</si>
  <si>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</si>
  <si>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</si>
  <si>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</si>
  <si>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</si>
  <si>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</si>
  <si>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</si>
  <si>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</si>
  <si>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</si>
  <si>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</si>
  <si>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</si>
  <si>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</si>
  <si>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</si>
  <si>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</si>
  <si>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</si>
  <si>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</si>
  <si>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</si>
  <si>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</si>
  <si>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</si>
  <si>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</si>
  <si>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</si>
  <si>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</si>
  <si>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</si>
  <si>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</si>
  <si>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</si>
  <si>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</si>
  <si>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</si>
  <si>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</si>
  <si>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</si>
  <si>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</si>
  <si>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</si>
  <si>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</si>
  <si>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</si>
  <si>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</si>
  <si>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</si>
  <si>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</si>
  <si>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</si>
  <si>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</si>
  <si>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</si>
  <si>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</si>
  <si>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</si>
  <si>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</si>
  <si>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</si>
  <si>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</si>
  <si>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</si>
  <si>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</si>
  <si>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</si>
  <si>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</si>
  <si>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</si>
  <si>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</si>
  <si>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</si>
  <si>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</si>
  <si>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</si>
  <si>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</si>
  <si>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</si>
  <si>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</si>
  <si>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</si>
  <si>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</si>
  <si>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</si>
  <si>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</si>
  <si>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</si>
  <si>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</si>
  <si>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</si>
  <si>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</si>
  <si>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</si>
  <si>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</si>
  <si>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</si>
  <si>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</si>
  <si>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</si>
  <si>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</si>
  <si>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</si>
  <si>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</si>
  <si>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</si>
  <si>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</si>
  <si>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</si>
  <si>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</si>
  <si>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</si>
  <si>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</si>
  <si>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</si>
  <si>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</si>
  <si>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</si>
  <si>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</si>
  <si>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</si>
  <si>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</si>
  <si>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</si>
  <si>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</si>
  <si>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</si>
  <si>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</si>
  <si>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</si>
  <si>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</si>
  <si>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</si>
  <si>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</si>
  <si>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</si>
  <si>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</si>
  <si>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</si>
  <si>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</si>
  <si>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</si>
  <si>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</si>
  <si>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</si>
  <si>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</si>
  <si>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</si>
  <si>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</si>
  <si>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</si>
  <si>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</si>
  <si>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</si>
  <si>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</si>
  <si>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</si>
  <si>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</si>
  <si>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</si>
  <si>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</si>
  <si>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</si>
  <si>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</si>
  <si>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</si>
  <si>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</si>
  <si>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</si>
  <si>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</si>
  <si>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</si>
  <si>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</si>
  <si>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</si>
  <si>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</si>
  <si>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</si>
  <si>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</si>
  <si>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</si>
  <si>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</si>
  <si>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</si>
  <si>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</si>
  <si>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</si>
  <si>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</si>
  <si>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</si>
  <si>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</si>
  <si>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</si>
  <si>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</si>
  <si>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</si>
  <si>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</si>
  <si>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</si>
  <si>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</si>
  <si>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</si>
  <si>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</si>
  <si>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</si>
  <si>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</si>
  <si>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</si>
  <si>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</si>
  <si>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</si>
  <si>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</si>
  <si>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</si>
  <si>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</si>
  <si>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</si>
  <si>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</si>
  <si>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</si>
  <si>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</si>
  <si>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</si>
  <si>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</si>
  <si>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</si>
  <si>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</si>
  <si>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</si>
  <si>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</si>
  <si>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</si>
  <si>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</si>
  <si>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</si>
  <si>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</si>
  <si>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</si>
  <si>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</si>
  <si>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</si>
  <si>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</si>
  <si>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</si>
  <si>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</si>
  <si>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</si>
  <si>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</si>
  <si>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</si>
  <si>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</si>
  <si>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</si>
  <si>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</si>
  <si>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</si>
  <si>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</si>
  <si>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</si>
  <si>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</si>
  <si>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</si>
  <si>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</si>
  <si>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</si>
  <si>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</si>
  <si>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</si>
  <si>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</si>
  <si>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</si>
  <si>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</si>
  <si>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</si>
  <si>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</si>
  <si>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</si>
  <si>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</si>
  <si>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</si>
  <si>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</si>
  <si>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</si>
  <si>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</si>
  <si>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</si>
  <si>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</si>
  <si>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</si>
  <si>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</si>
  <si>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</si>
  <si>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</si>
  <si>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</si>
  <si>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</si>
  <si>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</si>
  <si>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</si>
  <si>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</si>
  <si>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</si>
  <si>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</si>
  <si>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</si>
  <si>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</si>
  <si>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</si>
  <si>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</si>
  <si>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</si>
  <si>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</si>
  <si>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</si>
  <si>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</si>
  <si>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</si>
  <si>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</si>
  <si>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</si>
  <si>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</si>
  <si>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</si>
  <si>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</si>
  <si>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</si>
  <si>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</si>
  <si>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</si>
  <si>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</si>
  <si>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</si>
  <si>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</si>
  <si>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</si>
  <si>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</si>
  <si>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</si>
  <si>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</si>
  <si>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</si>
  <si>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</si>
  <si>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</si>
  <si>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</si>
  <si>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</si>
  <si>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</si>
  <si>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</si>
  <si>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</si>
  <si>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</si>
  <si>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</si>
  <si>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</si>
  <si>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</si>
  <si>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</si>
  <si>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</si>
  <si>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</si>
  <si>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</si>
  <si>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</si>
  <si>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</si>
  <si>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</si>
  <si>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</si>
  <si>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</si>
  <si>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</si>
  <si>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</si>
  <si>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</si>
  <si>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</si>
  <si>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</si>
  <si>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</si>
  <si>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</si>
  <si>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</si>
  <si>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</si>
  <si>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</si>
  <si>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</si>
  <si>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</si>
  <si>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</si>
  <si>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</si>
  <si>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</si>
  <si>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</si>
  <si>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</si>
  <si>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</si>
  <si>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</si>
  <si>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</si>
  <si>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</si>
  <si>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</si>
  <si>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</si>
  <si>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</si>
  <si>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</si>
  <si>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</si>
  <si>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</si>
  <si>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</si>
  <si>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</si>
  <si>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</si>
  <si>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</si>
  <si>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</si>
  <si>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</si>
  <si>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</si>
  <si>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</si>
  <si>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</si>
  <si>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</si>
  <si>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</si>
  <si>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</si>
  <si>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</si>
  <si>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</si>
  <si>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</si>
  <si>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</si>
  <si>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</si>
  <si>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</si>
  <si>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</si>
  <si>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</si>
  <si>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</si>
  <si>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</si>
  <si>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</si>
  <si>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</si>
  <si>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</si>
  <si>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</si>
  <si>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</si>
  <si>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</si>
  <si>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</si>
  <si>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</si>
  <si>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</si>
  <si>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</si>
  <si>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</si>
  <si>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</si>
  <si>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</si>
  <si>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</si>
  <si>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</si>
  <si>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</si>
  <si>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</si>
  <si>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</si>
  <si>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</si>
  <si>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</si>
  <si>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</si>
  <si>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</si>
  <si>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</si>
  <si>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</si>
  <si>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</si>
  <si>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</si>
  <si>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</si>
  <si>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</si>
  <si>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</si>
  <si>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</si>
  <si>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</si>
  <si>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</si>
  <si>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</si>
  <si>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</si>
  <si>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</si>
  <si>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</si>
  <si>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</si>
  <si>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</si>
  <si>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</si>
  <si>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</si>
  <si>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</si>
  <si>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</si>
  <si>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</si>
  <si>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</si>
  <si>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</si>
  <si>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</si>
  <si>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</si>
  <si>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</si>
  <si>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</si>
  <si>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</si>
  <si>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</si>
  <si>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</si>
  <si>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</si>
  <si>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</si>
  <si>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</si>
  <si>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</si>
  <si>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</si>
  <si>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</si>
  <si>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</si>
  <si>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</si>
  <si>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</si>
  <si>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</si>
  <si>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</si>
  <si>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</si>
  <si>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</si>
  <si>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</si>
  <si>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</si>
  <si>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</si>
  <si>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</si>
  <si>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</si>
  <si>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</si>
  <si>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</si>
  <si>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</si>
  <si>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</si>
  <si>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</si>
  <si>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</si>
  <si>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</si>
  <si>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</si>
  <si>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</si>
  <si>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</si>
  <si>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</si>
  <si>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</si>
  <si>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</si>
  <si>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</si>
  <si>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</si>
  <si>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</si>
  <si>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</si>
  <si>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</si>
  <si>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</si>
  <si>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</si>
  <si>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</si>
  <si>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</si>
  <si>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</si>
  <si>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</si>
  <si>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</si>
  <si>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</si>
  <si>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</si>
  <si>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</si>
  <si>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</si>
  <si>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</si>
  <si>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</si>
  <si>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</si>
  <si>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</si>
  <si>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</si>
  <si>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</si>
  <si>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</si>
  <si>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</si>
  <si>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</si>
  <si>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</si>
  <si>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</si>
  <si>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</si>
  <si>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</si>
  <si>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</si>
  <si>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</si>
  <si>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</si>
  <si>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</si>
  <si>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</si>
  <si>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</si>
  <si>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</si>
  <si>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</si>
  <si>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</si>
  <si>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</si>
  <si>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</si>
  <si>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</si>
  <si>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</si>
  <si>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</si>
  <si>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</si>
  <si>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</si>
  <si>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</si>
  <si>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</si>
  <si>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</si>
  <si>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</si>
  <si>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</si>
  <si>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</si>
  <si>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</si>
  <si>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</si>
  <si>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</si>
  <si>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</si>
  <si>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</si>
  <si>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</si>
  <si>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</si>
  <si>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</si>
  <si>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</si>
  <si>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</si>
  <si>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</si>
  <si>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</si>
  <si>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</si>
  <si>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</si>
  <si>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</si>
  <si>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</si>
  <si>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</si>
  <si>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</si>
  <si>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</si>
  <si>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</si>
  <si>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</si>
  <si>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</si>
  <si>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</si>
  <si>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</si>
  <si>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</si>
  <si>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</si>
  <si>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</si>
  <si>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</si>
  <si>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</si>
  <si>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</si>
  <si>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</si>
  <si>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</si>
  <si>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</si>
  <si>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</si>
  <si>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</si>
  <si>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</si>
  <si>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</si>
  <si>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</si>
  <si>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</si>
  <si>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</si>
  <si>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</si>
  <si>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</si>
  <si>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</si>
  <si>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</si>
  <si>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</si>
  <si>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</si>
  <si>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</si>
  <si>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</si>
  <si>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</si>
  <si>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</si>
  <si>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</si>
  <si>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</si>
  <si>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</si>
  <si>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</si>
  <si>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</si>
  <si>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</si>
  <si>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</si>
  <si>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</si>
  <si>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</si>
  <si>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</si>
  <si>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</si>
  <si>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</si>
  <si>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</si>
  <si>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</si>
  <si>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</si>
  <si>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</si>
  <si>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</si>
  <si>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</si>
  <si>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</si>
  <si>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</si>
  <si>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</si>
  <si>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</si>
  <si>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</si>
  <si>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</si>
  <si>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</si>
  <si>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</si>
  <si>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</si>
  <si>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</si>
  <si>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</si>
  <si>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</si>
  <si>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</si>
  <si>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</si>
  <si>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</si>
  <si>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</si>
  <si>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</si>
  <si>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</si>
  <si>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</si>
  <si>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</si>
  <si>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</si>
  <si>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</si>
  <si>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</si>
  <si>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</si>
  <si>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</si>
  <si>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</si>
  <si>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</si>
  <si>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</si>
  <si>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</si>
  <si>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</si>
  <si>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</si>
  <si>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</si>
  <si>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</si>
  <si>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</si>
  <si>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</si>
  <si>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</si>
  <si>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</si>
  <si>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</si>
  <si>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</si>
  <si>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</si>
  <si>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</si>
  <si>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</si>
  <si>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</si>
  <si>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</si>
  <si>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</si>
  <si>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</si>
  <si>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</si>
  <si>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</si>
  <si>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</si>
  <si>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</si>
  <si>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</si>
  <si>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</si>
  <si>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</si>
  <si>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</si>
  <si>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</si>
  <si>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</si>
  <si>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</si>
  <si>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</si>
  <si>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</si>
  <si>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</si>
  <si>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</si>
  <si>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</si>
  <si>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</si>
  <si>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</si>
  <si>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</si>
  <si>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</si>
  <si>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</si>
  <si>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</si>
  <si>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</si>
  <si>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</si>
  <si>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</si>
  <si>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</si>
  <si>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</si>
  <si>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</si>
  <si>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</si>
  <si>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</si>
  <si>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</si>
  <si>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</si>
  <si>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</si>
  <si>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</si>
  <si>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</si>
  <si>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</si>
  <si>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</si>
  <si>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</si>
  <si>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</si>
  <si>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</si>
  <si>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</si>
  <si>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</si>
  <si>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</si>
  <si>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</si>
  <si>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</si>
  <si>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</si>
  <si>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</si>
  <si>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</si>
  <si>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</si>
  <si>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</si>
  <si>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</si>
  <si>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</si>
  <si>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</si>
  <si>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</si>
  <si>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</si>
  <si>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</si>
  <si>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</si>
  <si>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</si>
  <si>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</si>
  <si>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</si>
  <si>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</si>
  <si>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</si>
  <si>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</si>
  <si>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</si>
  <si>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</si>
  <si>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</si>
  <si>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</si>
  <si>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</si>
  <si>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</si>
  <si>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</si>
  <si>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</si>
  <si>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</si>
  <si>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</si>
  <si>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</si>
  <si>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</si>
  <si>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</si>
  <si>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</si>
  <si>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</si>
  <si>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</si>
  <si>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</si>
  <si>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</si>
  <si>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</si>
  <si>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</si>
  <si>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</si>
  <si>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</si>
  <si>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</si>
  <si>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</si>
  <si>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</si>
  <si>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</si>
  <si>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</si>
  <si>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</si>
  <si>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</si>
  <si>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</si>
  <si>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</si>
  <si>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</si>
  <si>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</si>
  <si>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</si>
  <si>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</si>
  <si>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</si>
  <si>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</si>
  <si>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</si>
  <si>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</si>
  <si>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</si>
  <si>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</si>
  <si>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</si>
  <si>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</si>
  <si>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</si>
  <si>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</si>
  <si>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</si>
  <si>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</si>
  <si>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</si>
  <si>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</si>
  <si>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</si>
  <si>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</si>
  <si>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</si>
  <si>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</si>
  <si>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</si>
  <si>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</si>
  <si>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</si>
  <si>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</si>
  <si>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</si>
  <si>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</si>
  <si>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</si>
  <si>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</si>
  <si>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</si>
  <si>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</si>
  <si>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</si>
  <si>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</si>
  <si>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</si>
  <si>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</si>
  <si>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</si>
  <si>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</si>
  <si>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</si>
  <si>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</si>
  <si>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</si>
  <si>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</si>
  <si>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</si>
  <si>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</si>
  <si>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</si>
  <si>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</si>
  <si>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</si>
  <si>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</si>
  <si>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</si>
  <si>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</si>
  <si>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</si>
  <si>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</si>
  <si>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</si>
  <si>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</si>
  <si>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</si>
  <si>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</si>
  <si>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</si>
  <si>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</si>
  <si>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</si>
  <si>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</si>
  <si>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</si>
  <si>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</si>
  <si>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</si>
  <si>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</si>
  <si>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</si>
  <si>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</si>
  <si>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</si>
  <si>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</si>
  <si>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</si>
  <si>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</si>
  <si>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</si>
  <si>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</si>
  <si>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</si>
  <si>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</si>
  <si>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</si>
  <si>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</si>
  <si>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</si>
  <si>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</si>
  <si>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</si>
  <si>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</si>
  <si>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</si>
  <si>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</si>
  <si>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</si>
  <si>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</si>
  <si>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</si>
  <si>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</si>
  <si>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</si>
  <si>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</si>
  <si>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</si>
  <si>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</si>
  <si>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</si>
  <si>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</si>
  <si>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</si>
  <si>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</si>
  <si>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</si>
  <si>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</si>
  <si>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</si>
  <si>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</si>
  <si>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</si>
  <si>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</si>
  <si>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</si>
  <si>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</si>
  <si>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</si>
  <si>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</si>
  <si>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</si>
  <si>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</si>
  <si>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</si>
  <si>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</si>
  <si>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</si>
  <si>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</si>
  <si>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</si>
  <si>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</si>
  <si>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</si>
  <si>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</si>
  <si>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</si>
  <si>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</si>
  <si>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</si>
  <si>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</si>
  <si>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</si>
  <si>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</si>
  <si>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</si>
  <si>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</si>
  <si>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</si>
  <si>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</si>
  <si>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</si>
  <si>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</si>
  <si>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</si>
  <si>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</si>
  <si>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</si>
  <si>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</si>
  <si>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</si>
  <si>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</si>
  <si>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</si>
  <si>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</si>
  <si>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</si>
  <si>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</si>
  <si>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</si>
  <si>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</si>
  <si>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</si>
  <si>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</si>
  <si>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</si>
  <si>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</si>
  <si>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</si>
  <si>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</si>
  <si>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</si>
  <si>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</si>
  <si>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</si>
  <si>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</si>
  <si>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</si>
  <si>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</si>
  <si>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</si>
  <si>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</si>
  <si>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</si>
  <si>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</si>
  <si>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</si>
  <si>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</si>
  <si>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</si>
  <si>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</si>
  <si>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</si>
  <si>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</si>
  <si>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</si>
  <si>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</si>
  <si>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</si>
  <si>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</si>
  <si>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</si>
  <si>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</si>
  <si>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</si>
  <si>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</si>
  <si>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</si>
  <si>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</si>
  <si>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</si>
  <si>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</si>
  <si>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</si>
  <si>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</si>
  <si>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</si>
  <si>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</si>
  <si>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</si>
  <si>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</si>
  <si>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</si>
  <si>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</si>
  <si>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</si>
  <si>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</si>
  <si>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</si>
  <si>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</si>
  <si>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</si>
  <si>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</si>
  <si>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</si>
  <si>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</si>
  <si>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</si>
  <si>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</si>
  <si>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</si>
  <si>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</si>
  <si>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</si>
  <si>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</si>
  <si>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</si>
  <si>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</si>
  <si>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</si>
  <si>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</si>
  <si>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</si>
  <si>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</si>
  <si>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</si>
  <si>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</si>
  <si>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</si>
  <si>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</si>
  <si>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</si>
  <si>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</si>
  <si>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</si>
  <si>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</si>
  <si>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</si>
  <si>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</si>
  <si>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</si>
  <si>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</si>
  <si>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</si>
  <si>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</si>
  <si>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</si>
  <si>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</si>
  <si>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</si>
  <si>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</si>
  <si>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</si>
  <si>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</si>
  <si>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</si>
  <si>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</si>
  <si>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</si>
  <si>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</si>
  <si>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</si>
  <si>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</si>
  <si>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</si>
  <si>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</si>
  <si>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</si>
  <si>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</si>
  <si>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</si>
  <si>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</si>
  <si>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</si>
  <si>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</si>
  <si>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</si>
  <si>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</si>
  <si>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</si>
  <si>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</si>
  <si>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</si>
  <si>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</si>
  <si>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</si>
  <si>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</si>
  <si>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</si>
  <si>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</si>
  <si>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</si>
  <si>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</si>
  <si>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</si>
  <si>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</si>
  <si>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</si>
  <si>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</si>
  <si>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</si>
  <si>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</si>
  <si>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</si>
  <si>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</si>
  <si>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</si>
  <si>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</si>
  <si>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</si>
  <si>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</si>
  <si>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</si>
  <si>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</si>
  <si>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</si>
  <si>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</si>
  <si>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</si>
  <si>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</si>
  <si>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</si>
  <si>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</si>
  <si>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</si>
  <si>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</si>
  <si>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</si>
  <si>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</si>
  <si>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</si>
  <si>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</si>
  <si>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</si>
  <si>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</si>
  <si>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</si>
  <si>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</si>
  <si>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</si>
  <si>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</si>
  <si>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</si>
  <si>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</si>
  <si>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</si>
  <si>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</si>
  <si>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</si>
  <si>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</si>
  <si>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</si>
  <si>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</si>
  <si>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</si>
  <si>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</si>
  <si>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</si>
  <si>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</si>
  <si>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</si>
  <si>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</si>
  <si>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</si>
  <si>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</si>
  <si>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</si>
  <si>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</si>
  <si>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</si>
  <si>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</si>
  <si>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</si>
  <si>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</si>
  <si>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</si>
  <si>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</si>
  <si>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</si>
  <si>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</si>
  <si>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</si>
  <si>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</si>
  <si>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</si>
  <si>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</si>
  <si>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</si>
  <si>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</si>
  <si>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</si>
  <si>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</si>
  <si>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</si>
  <si>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</si>
  <si>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</si>
  <si>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</si>
  <si>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</si>
  <si>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</si>
  <si>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</si>
  <si>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</si>
  <si>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</si>
  <si>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</si>
  <si>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</si>
  <si>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</si>
  <si>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</si>
  <si>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</si>
  <si>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</si>
  <si>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</si>
  <si>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</si>
  <si>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</si>
  <si>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</si>
  <si>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</si>
  <si>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</si>
  <si>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</si>
  <si>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</si>
  <si>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</si>
  <si>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</si>
  <si>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</si>
  <si>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</si>
  <si>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</si>
  <si>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</si>
  <si>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</si>
  <si>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</si>
  <si>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</si>
  <si>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</si>
  <si>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</si>
  <si>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</si>
  <si>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</si>
  <si>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</si>
  <si>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</si>
  <si>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</si>
  <si>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</si>
  <si>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</si>
  <si>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</si>
  <si>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</si>
  <si>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</si>
  <si>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</si>
  <si>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</si>
  <si>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</si>
  <si>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</si>
  <si>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</si>
  <si>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</si>
  <si>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</si>
  <si>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</si>
  <si>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</si>
  <si>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</si>
  <si>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</si>
  <si>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</si>
  <si>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</si>
  <si>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</si>
  <si>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</si>
  <si>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</si>
  <si>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</si>
  <si>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</si>
  <si>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</si>
  <si>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</si>
  <si>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</si>
  <si>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</si>
  <si>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</si>
  <si>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</si>
  <si>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</si>
  <si>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</si>
  <si>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</si>
  <si>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</si>
  <si>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</si>
  <si>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</si>
  <si>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</si>
  <si>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</si>
  <si>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</si>
  <si>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</si>
  <si>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</si>
  <si>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</si>
  <si>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</si>
  <si>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</si>
  <si>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</si>
  <si>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</si>
  <si>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</si>
  <si>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</si>
  <si>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</si>
  <si>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</si>
  <si>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</si>
  <si>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</si>
  <si>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</si>
  <si>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</si>
  <si>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</si>
  <si>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</si>
  <si>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</si>
  <si>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</si>
  <si>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</si>
  <si>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</si>
  <si>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</si>
  <si>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</si>
  <si>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</si>
  <si>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</si>
  <si>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</si>
  <si>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</si>
  <si>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</si>
  <si>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</si>
  <si>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</si>
  <si>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</si>
  <si>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</si>
  <si>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</si>
  <si>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</si>
  <si>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</si>
  <si>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</si>
  <si>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</si>
  <si>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</si>
  <si>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</si>
  <si>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</si>
  <si>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</si>
  <si>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</si>
  <si>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</si>
  <si>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</si>
  <si>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</si>
  <si>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</si>
  <si>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</si>
  <si>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</si>
  <si>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</si>
  <si>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</si>
  <si>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</si>
  <si>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</si>
  <si>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</si>
  <si>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</si>
  <si>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</si>
  <si>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</si>
  <si>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</si>
  <si>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</si>
  <si>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</si>
  <si>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</si>
  <si>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</si>
  <si>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</si>
  <si>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</si>
  <si>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</si>
  <si>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</si>
  <si>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</si>
  <si>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</si>
  <si>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</si>
  <si>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</si>
  <si>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</si>
  <si>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</si>
  <si>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</si>
  <si>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</si>
  <si>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</si>
  <si>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</si>
  <si>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</si>
  <si>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</si>
  <si>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</si>
  <si>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</si>
  <si>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</si>
  <si>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</si>
  <si>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</si>
  <si>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</si>
  <si>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</si>
  <si>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</si>
  <si>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</si>
  <si>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</si>
  <si>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</si>
  <si>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</si>
  <si>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</si>
  <si>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</si>
  <si>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</si>
  <si>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</si>
  <si>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</si>
  <si>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</si>
  <si>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</si>
  <si>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</si>
  <si>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</si>
  <si>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</si>
  <si>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</si>
  <si>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</si>
  <si>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</si>
  <si>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</si>
  <si>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</si>
  <si>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</si>
  <si>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</si>
  <si>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</si>
  <si>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</si>
  <si>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</si>
  <si>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</si>
  <si>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</si>
  <si>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</si>
  <si>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</si>
  <si>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</si>
  <si>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</si>
  <si>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</si>
  <si>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</si>
  <si>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</si>
  <si>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</si>
  <si>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</si>
  <si>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</si>
  <si>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</si>
  <si>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</si>
  <si>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</si>
  <si>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</si>
  <si>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</si>
  <si>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</si>
  <si>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</si>
  <si>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</si>
  <si>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</si>
  <si>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</si>
  <si>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</si>
  <si>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</si>
  <si>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</si>
  <si>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</si>
  <si>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</si>
  <si>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</si>
  <si>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</si>
  <si>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</si>
  <si>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</si>
  <si>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</si>
  <si>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</si>
  <si>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</si>
  <si>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</si>
  <si>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</si>
  <si>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</si>
  <si>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</si>
  <si>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</si>
  <si>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</si>
  <si>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</si>
  <si>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</si>
  <si>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</si>
  <si>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</si>
  <si>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</si>
  <si>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</si>
  <si>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</si>
  <si>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</si>
  <si>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</si>
  <si>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</si>
  <si>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</si>
  <si>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</si>
  <si>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</si>
  <si>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</si>
  <si>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</si>
  <si>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</si>
  <si>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</si>
  <si>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</si>
  <si>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</si>
  <si>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</si>
  <si>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</si>
  <si>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</si>
  <si>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</si>
  <si>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</si>
  <si>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</si>
  <si>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</si>
  <si>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</si>
  <si>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</si>
  <si>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</si>
  <si>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</si>
  <si>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</si>
  <si>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</si>
  <si>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</si>
  <si>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</si>
  <si>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</si>
  <si>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</si>
  <si>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</si>
  <si>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</si>
  <si>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</si>
  <si>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</si>
  <si>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</si>
  <si>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</si>
  <si>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</si>
  <si>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</si>
  <si>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</si>
  <si>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</si>
  <si>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</si>
  <si>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</si>
  <si>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</si>
  <si>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</si>
  <si>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</si>
  <si>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</si>
  <si>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</si>
  <si>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</si>
  <si>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</si>
  <si>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</si>
  <si>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</si>
  <si>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</si>
  <si>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</si>
  <si>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</si>
  <si>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</si>
  <si>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</si>
  <si>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</si>
  <si>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</si>
  <si>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</si>
  <si>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</si>
  <si>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</si>
  <si>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</si>
  <si>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</si>
  <si>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</si>
  <si>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</si>
  <si>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</si>
  <si>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</si>
  <si>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</si>
  <si>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</si>
  <si>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</si>
  <si>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</si>
  <si>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</si>
  <si>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</si>
  <si>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</si>
  <si>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</si>
  <si>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</si>
  <si>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</si>
  <si>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</si>
  <si>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</si>
  <si>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</si>
  <si>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</si>
  <si>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</si>
  <si>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</si>
  <si>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</si>
  <si>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</si>
  <si>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</si>
  <si>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</si>
  <si>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</si>
  <si>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</si>
  <si>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</si>
  <si>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</si>
  <si>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</si>
  <si>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</si>
  <si>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</si>
  <si>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</si>
  <si>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</si>
  <si>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</si>
  <si>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</si>
  <si>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</si>
  <si>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2"/>
  </si>
  <si>
    <t>介護サービス</t>
    <rPh sb="0" eb="2">
      <t>カイゴ</t>
    </rPh>
    <phoneticPr fontId="42"/>
  </si>
  <si>
    <t>人件費割合</t>
    <rPh sb="0" eb="3">
      <t>ジンケンヒ</t>
    </rPh>
    <rPh sb="3" eb="5">
      <t>ワリアイ</t>
    </rPh>
    <phoneticPr fontId="42"/>
  </si>
  <si>
    <t>千代田区</t>
    <rPh sb="0" eb="4">
      <t>チヨダク</t>
    </rPh>
    <phoneticPr fontId="42"/>
  </si>
  <si>
    <t>中央区</t>
    <rPh sb="0" eb="3">
      <t>チュウオウク</t>
    </rPh>
    <phoneticPr fontId="42"/>
  </si>
  <si>
    <t>港区</t>
    <rPh sb="0" eb="2">
      <t>ミナトク</t>
    </rPh>
    <phoneticPr fontId="42"/>
  </si>
  <si>
    <t>新宿区</t>
    <rPh sb="0" eb="3">
      <t>シンジュクク</t>
    </rPh>
    <phoneticPr fontId="42"/>
  </si>
  <si>
    <t>文京区</t>
    <rPh sb="0" eb="3">
      <t>ブンキョウク</t>
    </rPh>
    <phoneticPr fontId="42"/>
  </si>
  <si>
    <t>台東区</t>
    <rPh sb="0" eb="3">
      <t>タイトウク</t>
    </rPh>
    <phoneticPr fontId="42"/>
  </si>
  <si>
    <t>墨田区</t>
    <rPh sb="0" eb="3">
      <t>スミダク</t>
    </rPh>
    <phoneticPr fontId="42"/>
  </si>
  <si>
    <t>江東区</t>
    <rPh sb="0" eb="3">
      <t>コウトウク</t>
    </rPh>
    <phoneticPr fontId="42"/>
  </si>
  <si>
    <t>品川区</t>
    <rPh sb="0" eb="3">
      <t>シナガワク</t>
    </rPh>
    <phoneticPr fontId="42"/>
  </si>
  <si>
    <t>目黒区</t>
    <rPh sb="0" eb="3">
      <t>メグロク</t>
    </rPh>
    <phoneticPr fontId="42"/>
  </si>
  <si>
    <t>大田区</t>
    <rPh sb="0" eb="3">
      <t>オオタク</t>
    </rPh>
    <phoneticPr fontId="42"/>
  </si>
  <si>
    <t>世田谷区</t>
    <rPh sb="0" eb="4">
      <t>セタガヤク</t>
    </rPh>
    <phoneticPr fontId="42"/>
  </si>
  <si>
    <t>渋谷区</t>
    <rPh sb="0" eb="3">
      <t>シブヤク</t>
    </rPh>
    <phoneticPr fontId="42"/>
  </si>
  <si>
    <t>中野区</t>
    <rPh sb="0" eb="3">
      <t>ナカノク</t>
    </rPh>
    <phoneticPr fontId="42"/>
  </si>
  <si>
    <t>杉並区</t>
    <rPh sb="0" eb="3">
      <t>スギナミク</t>
    </rPh>
    <phoneticPr fontId="42"/>
  </si>
  <si>
    <t>豊島区</t>
    <rPh sb="0" eb="3">
      <t>トシマク</t>
    </rPh>
    <phoneticPr fontId="42"/>
  </si>
  <si>
    <t>北区</t>
    <rPh sb="0" eb="2">
      <t>キタク</t>
    </rPh>
    <phoneticPr fontId="42"/>
  </si>
  <si>
    <t>荒川区</t>
    <rPh sb="0" eb="3">
      <t>アラカワク</t>
    </rPh>
    <phoneticPr fontId="42"/>
  </si>
  <si>
    <t>板橋区</t>
    <rPh sb="0" eb="3">
      <t>イタバシク</t>
    </rPh>
    <phoneticPr fontId="42"/>
  </si>
  <si>
    <t>練馬区</t>
    <rPh sb="0" eb="3">
      <t>ネリマク</t>
    </rPh>
    <phoneticPr fontId="42"/>
  </si>
  <si>
    <t>足立区</t>
    <rPh sb="0" eb="3">
      <t>アダチク</t>
    </rPh>
    <phoneticPr fontId="42"/>
  </si>
  <si>
    <t>葛飾区</t>
    <rPh sb="0" eb="3">
      <t>カツシカク</t>
    </rPh>
    <phoneticPr fontId="42"/>
  </si>
  <si>
    <t>江戸川区</t>
    <rPh sb="0" eb="4">
      <t>エドガワク</t>
    </rPh>
    <phoneticPr fontId="42"/>
  </si>
  <si>
    <t>町田市</t>
    <rPh sb="0" eb="3">
      <t>マチダシ</t>
    </rPh>
    <phoneticPr fontId="42"/>
  </si>
  <si>
    <t>狛江市</t>
    <rPh sb="0" eb="3">
      <t>コマエシ</t>
    </rPh>
    <phoneticPr fontId="42"/>
  </si>
  <si>
    <t>多摩市</t>
    <rPh sb="0" eb="3">
      <t>タマシ</t>
    </rPh>
    <phoneticPr fontId="42"/>
  </si>
  <si>
    <t>横浜市</t>
    <rPh sb="0" eb="3">
      <t>ヨコハマシ</t>
    </rPh>
    <phoneticPr fontId="42"/>
  </si>
  <si>
    <t>川崎市</t>
    <rPh sb="0" eb="3">
      <t>カワサキシ</t>
    </rPh>
    <phoneticPr fontId="42"/>
  </si>
  <si>
    <t>大阪市</t>
    <rPh sb="0" eb="3">
      <t>オオサカシ</t>
    </rPh>
    <phoneticPr fontId="42"/>
  </si>
  <si>
    <t>東村山市</t>
    <rPh sb="0" eb="4">
      <t>ヒガシムラヤマシ</t>
    </rPh>
    <phoneticPr fontId="43"/>
  </si>
  <si>
    <t>清瀬市</t>
    <rPh sb="0" eb="3">
      <t>キヨセシ</t>
    </rPh>
    <phoneticPr fontId="43"/>
  </si>
  <si>
    <t>東久留米市</t>
    <phoneticPr fontId="42"/>
  </si>
  <si>
    <t>志木市</t>
    <rPh sb="0" eb="3">
      <t>シキシ</t>
    </rPh>
    <phoneticPr fontId="42"/>
  </si>
  <si>
    <t>和光市</t>
    <rPh sb="0" eb="3">
      <t>ワコウシ</t>
    </rPh>
    <phoneticPr fontId="42"/>
  </si>
  <si>
    <t>海老名市</t>
    <rPh sb="0" eb="4">
      <t>エビナシ</t>
    </rPh>
    <phoneticPr fontId="42"/>
  </si>
  <si>
    <t>刈谷市</t>
    <phoneticPr fontId="42"/>
  </si>
  <si>
    <t>豊田市</t>
    <phoneticPr fontId="42"/>
  </si>
  <si>
    <t>栄町</t>
    <phoneticPr fontId="42"/>
  </si>
  <si>
    <t>福生市</t>
    <rPh sb="0" eb="3">
      <t>フッサシ</t>
    </rPh>
    <phoneticPr fontId="42"/>
  </si>
  <si>
    <t>みよし市</t>
    <rPh sb="3" eb="4">
      <t>シ</t>
    </rPh>
    <phoneticPr fontId="42"/>
  </si>
  <si>
    <t>栗東市</t>
    <rPh sb="0" eb="3">
      <t>リットウシ</t>
    </rPh>
    <phoneticPr fontId="42"/>
  </si>
  <si>
    <t>福岡市</t>
    <rPh sb="0" eb="3">
      <t>フクオカシ</t>
    </rPh>
    <phoneticPr fontId="42"/>
  </si>
  <si>
    <t>春日市</t>
    <rPh sb="0" eb="3">
      <t>カスガシ</t>
    </rPh>
    <phoneticPr fontId="42"/>
  </si>
  <si>
    <t>多賀城市</t>
    <rPh sb="0" eb="4">
      <t>タガジョウシ</t>
    </rPh>
    <phoneticPr fontId="42"/>
  </si>
  <si>
    <t>飯能市</t>
    <rPh sb="0" eb="3">
      <t>ハンノウシ</t>
    </rPh>
    <phoneticPr fontId="42"/>
  </si>
  <si>
    <t>白岡市</t>
    <rPh sb="0" eb="2">
      <t>シラオカ</t>
    </rPh>
    <rPh sb="2" eb="3">
      <t>シ</t>
    </rPh>
    <phoneticPr fontId="6"/>
  </si>
  <si>
    <t>瑞穂町</t>
    <rPh sb="0" eb="3">
      <t>ミズホマチ</t>
    </rPh>
    <phoneticPr fontId="42"/>
  </si>
  <si>
    <t>檜原村</t>
    <phoneticPr fontId="42"/>
  </si>
  <si>
    <t>瀬戸市</t>
    <rPh sb="0" eb="3">
      <t>セトシ</t>
    </rPh>
    <phoneticPr fontId="42"/>
  </si>
  <si>
    <t>清須市</t>
    <rPh sb="0" eb="3">
      <t>キヨスシ</t>
    </rPh>
    <phoneticPr fontId="42"/>
  </si>
  <si>
    <t>豊山町</t>
    <rPh sb="0" eb="2">
      <t>トヨヤマ</t>
    </rPh>
    <rPh sb="2" eb="3">
      <t>マチ</t>
    </rPh>
    <phoneticPr fontId="42"/>
  </si>
  <si>
    <t>飛島村</t>
    <rPh sb="0" eb="3">
      <t>トビシマムラ</t>
    </rPh>
    <phoneticPr fontId="42"/>
  </si>
  <si>
    <t>那珂川市</t>
    <rPh sb="3" eb="4">
      <t>シ</t>
    </rPh>
    <phoneticPr fontId="42"/>
  </si>
  <si>
    <t>富里市</t>
    <rPh sb="0" eb="3">
      <t>トミサトシ</t>
    </rPh>
    <phoneticPr fontId="43"/>
  </si>
  <si>
    <t>大網白里市</t>
    <rPh sb="4" eb="5">
      <t>シ</t>
    </rPh>
    <phoneticPr fontId="44"/>
  </si>
  <si>
    <t>山北町</t>
    <rPh sb="0" eb="3">
      <t>ヤマキタマチ</t>
    </rPh>
    <phoneticPr fontId="43"/>
  </si>
  <si>
    <t>高島市</t>
    <rPh sb="0" eb="3">
      <t>タカシマシ</t>
    </rPh>
    <phoneticPr fontId="43"/>
  </si>
  <si>
    <t>日野町</t>
    <rPh sb="0" eb="3">
      <t>ヒノマチ</t>
    </rPh>
    <phoneticPr fontId="43"/>
  </si>
  <si>
    <t>表４　１単位あたりの単価</t>
    <rPh sb="0" eb="1">
      <t>ヒョウ</t>
    </rPh>
    <rPh sb="4" eb="6">
      <t>タンイ</t>
    </rPh>
    <rPh sb="10" eb="12">
      <t>タンカ</t>
    </rPh>
    <phoneticPr fontId="6"/>
  </si>
  <si>
    <t>級地</t>
    <rPh sb="0" eb="2">
      <t>キュウチ</t>
    </rPh>
    <phoneticPr fontId="42"/>
  </si>
  <si>
    <t>上乗せ割合</t>
    <rPh sb="0" eb="2">
      <t>ウワノ</t>
    </rPh>
    <rPh sb="3" eb="5">
      <t>ワリアイ</t>
    </rPh>
    <phoneticPr fontId="42"/>
  </si>
  <si>
    <t>都道府県</t>
    <rPh sb="0" eb="4">
      <t>トドウフケン</t>
    </rPh>
    <phoneticPr fontId="42"/>
  </si>
  <si>
    <t>1級地</t>
    <rPh sb="1" eb="3">
      <t>キュウチ</t>
    </rPh>
    <phoneticPr fontId="42"/>
  </si>
  <si>
    <t>東京都</t>
    <rPh sb="0" eb="3">
      <t>トウキョウト</t>
    </rPh>
    <phoneticPr fontId="42"/>
  </si>
  <si>
    <t>2級地</t>
    <rPh sb="1" eb="3">
      <t>キュウチ</t>
    </rPh>
    <phoneticPr fontId="42"/>
  </si>
  <si>
    <t>神奈川県</t>
    <rPh sb="0" eb="4">
      <t>カナガワケン</t>
    </rPh>
    <phoneticPr fontId="42"/>
  </si>
  <si>
    <t>大阪府</t>
    <rPh sb="0" eb="3">
      <t>オオサカフ</t>
    </rPh>
    <phoneticPr fontId="42"/>
  </si>
  <si>
    <t>3級地</t>
    <rPh sb="1" eb="3">
      <t>キュウチ</t>
    </rPh>
    <phoneticPr fontId="42"/>
  </si>
  <si>
    <t>4級地</t>
    <rPh sb="1" eb="3">
      <t>キュウチ</t>
    </rPh>
    <phoneticPr fontId="42"/>
  </si>
  <si>
    <t>5級地</t>
    <rPh sb="1" eb="3">
      <t>キュウチ</t>
    </rPh>
    <phoneticPr fontId="42"/>
  </si>
  <si>
    <t>愛知県</t>
    <rPh sb="0" eb="3">
      <t>アイチケン</t>
    </rPh>
    <phoneticPr fontId="42"/>
  </si>
  <si>
    <t>6級地</t>
    <rPh sb="1" eb="3">
      <t>キュウチ</t>
    </rPh>
    <phoneticPr fontId="42"/>
  </si>
  <si>
    <t>7級地</t>
    <rPh sb="1" eb="3">
      <t>キュウチ</t>
    </rPh>
    <phoneticPr fontId="42"/>
  </si>
  <si>
    <t>その他</t>
    <rPh sb="2" eb="3">
      <t>ホカ</t>
    </rPh>
    <phoneticPr fontId="42"/>
  </si>
  <si>
    <t>さいたま市</t>
    <phoneticPr fontId="42"/>
  </si>
  <si>
    <t>千葉市</t>
    <phoneticPr fontId="42"/>
  </si>
  <si>
    <t>八王子市</t>
    <phoneticPr fontId="42"/>
  </si>
  <si>
    <t>武蔵野市</t>
    <phoneticPr fontId="42"/>
  </si>
  <si>
    <t>三鷹市</t>
    <phoneticPr fontId="42"/>
  </si>
  <si>
    <t>青梅市</t>
    <phoneticPr fontId="42"/>
  </si>
  <si>
    <t>府中市</t>
    <phoneticPr fontId="42"/>
  </si>
  <si>
    <t>調布市</t>
    <phoneticPr fontId="42"/>
  </si>
  <si>
    <t>小金井市</t>
    <phoneticPr fontId="42"/>
  </si>
  <si>
    <t>小平市</t>
    <phoneticPr fontId="42"/>
  </si>
  <si>
    <t>日野市</t>
    <phoneticPr fontId="42"/>
  </si>
  <si>
    <t>国分寺市</t>
    <phoneticPr fontId="42"/>
  </si>
  <si>
    <t>国立市</t>
    <phoneticPr fontId="42"/>
  </si>
  <si>
    <t>稲城市</t>
    <phoneticPr fontId="42"/>
  </si>
  <si>
    <t>西東京市</t>
    <phoneticPr fontId="42"/>
  </si>
  <si>
    <t>鎌倉市</t>
    <phoneticPr fontId="42"/>
  </si>
  <si>
    <t>名古屋市</t>
    <phoneticPr fontId="42"/>
  </si>
  <si>
    <t>守口市</t>
    <phoneticPr fontId="42"/>
  </si>
  <si>
    <t>大東市</t>
    <phoneticPr fontId="42"/>
  </si>
  <si>
    <t>門真市</t>
    <phoneticPr fontId="42"/>
  </si>
  <si>
    <t>四條畷市</t>
    <phoneticPr fontId="42"/>
  </si>
  <si>
    <t>西宮市</t>
    <phoneticPr fontId="42"/>
  </si>
  <si>
    <t>芦屋市</t>
    <phoneticPr fontId="42"/>
  </si>
  <si>
    <t>宝塚市</t>
    <phoneticPr fontId="42"/>
  </si>
  <si>
    <t>牛久市</t>
    <phoneticPr fontId="42"/>
  </si>
  <si>
    <t>朝霞市</t>
    <phoneticPr fontId="42"/>
  </si>
  <si>
    <t>船橋市</t>
    <phoneticPr fontId="42"/>
  </si>
  <si>
    <t>成田市</t>
    <phoneticPr fontId="42"/>
  </si>
  <si>
    <t>習志野市</t>
    <phoneticPr fontId="42"/>
  </si>
  <si>
    <t>浦安市</t>
    <phoneticPr fontId="42"/>
  </si>
  <si>
    <t>立川市</t>
    <phoneticPr fontId="42"/>
  </si>
  <si>
    <t>昭島市</t>
    <phoneticPr fontId="42"/>
  </si>
  <si>
    <t>東大和市</t>
    <phoneticPr fontId="42"/>
  </si>
  <si>
    <t>相模原市</t>
    <phoneticPr fontId="42"/>
  </si>
  <si>
    <t>藤沢市</t>
    <phoneticPr fontId="42"/>
  </si>
  <si>
    <t>逗子市</t>
    <phoneticPr fontId="42"/>
  </si>
  <si>
    <t>厚木市</t>
    <phoneticPr fontId="42"/>
  </si>
  <si>
    <t>豊中市</t>
    <phoneticPr fontId="42"/>
  </si>
  <si>
    <t>池田市</t>
    <phoneticPr fontId="42"/>
  </si>
  <si>
    <t>吹田市</t>
    <phoneticPr fontId="42"/>
  </si>
  <si>
    <t>高槻市</t>
    <phoneticPr fontId="42"/>
  </si>
  <si>
    <t>寝屋川市</t>
    <phoneticPr fontId="42"/>
  </si>
  <si>
    <t>箕面市</t>
    <phoneticPr fontId="42"/>
  </si>
  <si>
    <t>神戸市</t>
    <phoneticPr fontId="42"/>
  </si>
  <si>
    <t>水戸市</t>
    <phoneticPr fontId="42"/>
  </si>
  <si>
    <t>日立市</t>
    <phoneticPr fontId="42"/>
  </si>
  <si>
    <t>龍ケ崎市</t>
    <phoneticPr fontId="42"/>
  </si>
  <si>
    <t>取手市</t>
    <phoneticPr fontId="42"/>
  </si>
  <si>
    <t>つくば市</t>
    <phoneticPr fontId="42"/>
  </si>
  <si>
    <t>守谷市</t>
    <phoneticPr fontId="42"/>
  </si>
  <si>
    <t>新座市</t>
    <phoneticPr fontId="42"/>
  </si>
  <si>
    <t>ふじみ野市</t>
    <phoneticPr fontId="42"/>
  </si>
  <si>
    <t>市川市</t>
    <phoneticPr fontId="42"/>
  </si>
  <si>
    <t>松戸市</t>
    <phoneticPr fontId="42"/>
  </si>
  <si>
    <t>佐倉市</t>
    <phoneticPr fontId="42"/>
  </si>
  <si>
    <t>市原市</t>
    <phoneticPr fontId="42"/>
  </si>
  <si>
    <t>八千代市</t>
    <phoneticPr fontId="42"/>
  </si>
  <si>
    <t>四街道市</t>
    <phoneticPr fontId="42"/>
  </si>
  <si>
    <t>印西市</t>
    <phoneticPr fontId="42"/>
  </si>
  <si>
    <t>あきる野市</t>
    <phoneticPr fontId="42"/>
  </si>
  <si>
    <t>日の出町</t>
    <phoneticPr fontId="42"/>
  </si>
  <si>
    <t>横須賀市</t>
    <phoneticPr fontId="42"/>
  </si>
  <si>
    <t>平塚市</t>
    <phoneticPr fontId="42"/>
  </si>
  <si>
    <t>小田原市</t>
    <phoneticPr fontId="42"/>
  </si>
  <si>
    <t>茅ヶ崎市</t>
    <phoneticPr fontId="42"/>
  </si>
  <si>
    <t>大和市</t>
    <phoneticPr fontId="42"/>
  </si>
  <si>
    <t>伊勢原市</t>
    <phoneticPr fontId="42"/>
  </si>
  <si>
    <t>座間市</t>
    <phoneticPr fontId="42"/>
  </si>
  <si>
    <t>綾瀬市</t>
    <phoneticPr fontId="42"/>
  </si>
  <si>
    <t>寒川町</t>
    <phoneticPr fontId="42"/>
  </si>
  <si>
    <t>愛川町</t>
    <phoneticPr fontId="42"/>
  </si>
  <si>
    <t>大津市</t>
    <phoneticPr fontId="42"/>
  </si>
  <si>
    <t>草津市</t>
    <phoneticPr fontId="42"/>
  </si>
  <si>
    <t>京都市</t>
    <phoneticPr fontId="42"/>
  </si>
  <si>
    <t>堺市</t>
    <phoneticPr fontId="42"/>
  </si>
  <si>
    <t>枚方市</t>
    <phoneticPr fontId="42"/>
  </si>
  <si>
    <t>茨木市</t>
    <phoneticPr fontId="42"/>
  </si>
  <si>
    <t>八尾市</t>
    <phoneticPr fontId="42"/>
  </si>
  <si>
    <t>松原市</t>
    <phoneticPr fontId="42"/>
  </si>
  <si>
    <t>摂津市</t>
    <phoneticPr fontId="42"/>
  </si>
  <si>
    <t>高石市</t>
    <phoneticPr fontId="42"/>
  </si>
  <si>
    <t>東大阪市</t>
    <phoneticPr fontId="42"/>
  </si>
  <si>
    <t>交野市</t>
    <phoneticPr fontId="42"/>
  </si>
  <si>
    <t>尼崎市</t>
    <phoneticPr fontId="42"/>
  </si>
  <si>
    <t>伊丹市</t>
    <phoneticPr fontId="42"/>
  </si>
  <si>
    <t>川西市</t>
    <phoneticPr fontId="42"/>
  </si>
  <si>
    <t>三田市</t>
    <phoneticPr fontId="42"/>
  </si>
  <si>
    <t>広島市</t>
    <phoneticPr fontId="42"/>
  </si>
  <si>
    <t>府中町</t>
    <phoneticPr fontId="42"/>
  </si>
  <si>
    <t>仙台市</t>
    <phoneticPr fontId="42"/>
  </si>
  <si>
    <t>土浦市</t>
    <phoneticPr fontId="42"/>
  </si>
  <si>
    <t>古河市</t>
    <phoneticPr fontId="42"/>
  </si>
  <si>
    <t>利根町</t>
    <phoneticPr fontId="42"/>
  </si>
  <si>
    <t>宇都宮市</t>
    <phoneticPr fontId="42"/>
  </si>
  <si>
    <t>下野市</t>
    <phoneticPr fontId="42"/>
  </si>
  <si>
    <t>野木町</t>
    <phoneticPr fontId="42"/>
  </si>
  <si>
    <t>高崎市</t>
    <phoneticPr fontId="42"/>
  </si>
  <si>
    <t>川越市</t>
    <phoneticPr fontId="42"/>
  </si>
  <si>
    <t>川口市</t>
    <phoneticPr fontId="42"/>
  </si>
  <si>
    <t>行田市</t>
    <phoneticPr fontId="42"/>
  </si>
  <si>
    <t>所沢市</t>
    <phoneticPr fontId="42"/>
  </si>
  <si>
    <t>加須市</t>
    <phoneticPr fontId="42"/>
  </si>
  <si>
    <t>東松山市</t>
    <phoneticPr fontId="42"/>
  </si>
  <si>
    <t>春日部市</t>
    <phoneticPr fontId="42"/>
  </si>
  <si>
    <t>狭山市</t>
    <phoneticPr fontId="42"/>
  </si>
  <si>
    <t>羽生市</t>
    <phoneticPr fontId="42"/>
  </si>
  <si>
    <t>鴻巣市</t>
    <phoneticPr fontId="42"/>
  </si>
  <si>
    <t>上尾市</t>
    <phoneticPr fontId="42"/>
  </si>
  <si>
    <t>草加市</t>
    <phoneticPr fontId="42"/>
  </si>
  <si>
    <t>越谷市</t>
    <phoneticPr fontId="42"/>
  </si>
  <si>
    <t>蕨市</t>
    <phoneticPr fontId="42"/>
  </si>
  <si>
    <t>戸田市</t>
    <phoneticPr fontId="42"/>
  </si>
  <si>
    <t>入間市</t>
    <phoneticPr fontId="42"/>
  </si>
  <si>
    <t>桶川市</t>
    <phoneticPr fontId="42"/>
  </si>
  <si>
    <t>久喜市</t>
    <phoneticPr fontId="42"/>
  </si>
  <si>
    <t>北本市</t>
    <phoneticPr fontId="42"/>
  </si>
  <si>
    <t>八潮市</t>
    <phoneticPr fontId="42"/>
  </si>
  <si>
    <t>富士見市</t>
    <phoneticPr fontId="42"/>
  </si>
  <si>
    <t>三郷市</t>
    <phoneticPr fontId="42"/>
  </si>
  <si>
    <t>蓮田市</t>
    <phoneticPr fontId="42"/>
  </si>
  <si>
    <t>坂戸市</t>
    <phoneticPr fontId="42"/>
  </si>
  <si>
    <t>幸手市</t>
    <phoneticPr fontId="42"/>
  </si>
  <si>
    <t>鶴ヶ島市</t>
    <phoneticPr fontId="42"/>
  </si>
  <si>
    <t>吉川市</t>
    <phoneticPr fontId="42"/>
  </si>
  <si>
    <t>伊奈町</t>
    <phoneticPr fontId="42"/>
  </si>
  <si>
    <t>三芳町</t>
    <phoneticPr fontId="42"/>
  </si>
  <si>
    <t>宮代町</t>
    <phoneticPr fontId="42"/>
  </si>
  <si>
    <t>杉戸町</t>
    <phoneticPr fontId="42"/>
  </si>
  <si>
    <t>松伏町</t>
    <phoneticPr fontId="42"/>
  </si>
  <si>
    <t>野田市</t>
    <phoneticPr fontId="42"/>
  </si>
  <si>
    <t>茂原市</t>
    <phoneticPr fontId="42"/>
  </si>
  <si>
    <t>柏市</t>
    <phoneticPr fontId="42"/>
  </si>
  <si>
    <t>流山市</t>
    <phoneticPr fontId="42"/>
  </si>
  <si>
    <t>我孫子市</t>
    <phoneticPr fontId="42"/>
  </si>
  <si>
    <t>鎌ケ谷市</t>
    <phoneticPr fontId="42"/>
  </si>
  <si>
    <t>袖ケ浦市</t>
    <phoneticPr fontId="42"/>
  </si>
  <si>
    <t>白井市</t>
    <phoneticPr fontId="42"/>
  </si>
  <si>
    <t>酒々井町</t>
    <phoneticPr fontId="42"/>
  </si>
  <si>
    <t>武蔵村山市</t>
    <phoneticPr fontId="42"/>
  </si>
  <si>
    <t>羽村市</t>
    <phoneticPr fontId="42"/>
  </si>
  <si>
    <t>奥多摩町</t>
    <phoneticPr fontId="42"/>
  </si>
  <si>
    <t>三浦市</t>
    <phoneticPr fontId="42"/>
  </si>
  <si>
    <t>秦野市</t>
    <phoneticPr fontId="42"/>
  </si>
  <si>
    <t>葉山町</t>
    <phoneticPr fontId="42"/>
  </si>
  <si>
    <t>大磯町</t>
    <phoneticPr fontId="42"/>
  </si>
  <si>
    <t>二宮町</t>
    <phoneticPr fontId="42"/>
  </si>
  <si>
    <t>清川村</t>
    <phoneticPr fontId="42"/>
  </si>
  <si>
    <t>岐阜市</t>
    <phoneticPr fontId="42"/>
  </si>
  <si>
    <t>静岡市</t>
    <phoneticPr fontId="42"/>
  </si>
  <si>
    <t>岡崎市</t>
    <phoneticPr fontId="42"/>
  </si>
  <si>
    <t>春日井市</t>
    <phoneticPr fontId="42"/>
  </si>
  <si>
    <t>津島市</t>
    <phoneticPr fontId="42"/>
  </si>
  <si>
    <t>碧南市</t>
    <phoneticPr fontId="42"/>
  </si>
  <si>
    <t>安城市</t>
    <phoneticPr fontId="42"/>
  </si>
  <si>
    <t>西尾市</t>
    <phoneticPr fontId="42"/>
  </si>
  <si>
    <t>稲沢市</t>
    <phoneticPr fontId="42"/>
  </si>
  <si>
    <t>知立市</t>
    <phoneticPr fontId="42"/>
  </si>
  <si>
    <t>豊明市</t>
    <phoneticPr fontId="42"/>
  </si>
  <si>
    <t>日進市</t>
    <phoneticPr fontId="42"/>
  </si>
  <si>
    <t>愛西市</t>
    <phoneticPr fontId="42"/>
  </si>
  <si>
    <t>北名古屋市</t>
    <phoneticPr fontId="42"/>
  </si>
  <si>
    <t>弥富市</t>
    <phoneticPr fontId="42"/>
  </si>
  <si>
    <t>あま市</t>
    <phoneticPr fontId="42"/>
  </si>
  <si>
    <t>長久手市</t>
    <phoneticPr fontId="42"/>
  </si>
  <si>
    <t>東郷町</t>
    <phoneticPr fontId="42"/>
  </si>
  <si>
    <t>大治町</t>
    <phoneticPr fontId="42"/>
  </si>
  <si>
    <t>蟹江町</t>
    <phoneticPr fontId="42"/>
  </si>
  <si>
    <t>津市</t>
    <phoneticPr fontId="42"/>
  </si>
  <si>
    <t>四日市市</t>
    <phoneticPr fontId="42"/>
  </si>
  <si>
    <t>桑名市</t>
    <phoneticPr fontId="42"/>
  </si>
  <si>
    <t>鈴鹿市</t>
    <phoneticPr fontId="42"/>
  </si>
  <si>
    <t>亀山市</t>
    <phoneticPr fontId="42"/>
  </si>
  <si>
    <t>彦根市</t>
    <phoneticPr fontId="42"/>
  </si>
  <si>
    <t>守山市</t>
    <phoneticPr fontId="42"/>
  </si>
  <si>
    <t>甲賀市</t>
    <phoneticPr fontId="42"/>
  </si>
  <si>
    <t>宇治市</t>
    <phoneticPr fontId="42"/>
  </si>
  <si>
    <t>亀岡市</t>
    <phoneticPr fontId="42"/>
  </si>
  <si>
    <t>向日市</t>
    <phoneticPr fontId="42"/>
  </si>
  <si>
    <t>長岡京市</t>
    <phoneticPr fontId="42"/>
  </si>
  <si>
    <t>八幡市</t>
    <phoneticPr fontId="42"/>
  </si>
  <si>
    <t>京田辺市</t>
    <phoneticPr fontId="42"/>
  </si>
  <si>
    <t>木津川市</t>
    <phoneticPr fontId="42"/>
  </si>
  <si>
    <t>精華町</t>
    <phoneticPr fontId="42"/>
  </si>
  <si>
    <t>岸和田市</t>
    <phoneticPr fontId="42"/>
  </si>
  <si>
    <t>泉大津市</t>
    <phoneticPr fontId="42"/>
  </si>
  <si>
    <t>貝塚市</t>
    <phoneticPr fontId="42"/>
  </si>
  <si>
    <t>泉佐野市</t>
    <phoneticPr fontId="42"/>
  </si>
  <si>
    <t>富田林市</t>
    <phoneticPr fontId="42"/>
  </si>
  <si>
    <t>河内長野市</t>
    <phoneticPr fontId="42"/>
  </si>
  <si>
    <t>和泉市</t>
    <phoneticPr fontId="42"/>
  </si>
  <si>
    <t>柏原市</t>
    <phoneticPr fontId="42"/>
  </si>
  <si>
    <t>羽曳野市</t>
    <phoneticPr fontId="42"/>
  </si>
  <si>
    <t>藤井寺市</t>
    <phoneticPr fontId="42"/>
  </si>
  <si>
    <t>泉南市</t>
    <phoneticPr fontId="42"/>
  </si>
  <si>
    <t>大阪狭山市</t>
    <phoneticPr fontId="42"/>
  </si>
  <si>
    <t>阪南市</t>
    <phoneticPr fontId="42"/>
  </si>
  <si>
    <t>島本町</t>
    <phoneticPr fontId="42"/>
  </si>
  <si>
    <t>豊能町</t>
    <phoneticPr fontId="42"/>
  </si>
  <si>
    <t>能勢町</t>
    <phoneticPr fontId="42"/>
  </si>
  <si>
    <t>忠岡町</t>
    <phoneticPr fontId="42"/>
  </si>
  <si>
    <t>熊取町</t>
    <phoneticPr fontId="42"/>
  </si>
  <si>
    <t>田尻町</t>
    <phoneticPr fontId="42"/>
  </si>
  <si>
    <t>岬町</t>
    <phoneticPr fontId="42"/>
  </si>
  <si>
    <t>太子町</t>
    <phoneticPr fontId="42"/>
  </si>
  <si>
    <t>河南町</t>
    <phoneticPr fontId="42"/>
  </si>
  <si>
    <t>千早赤阪村</t>
    <phoneticPr fontId="42"/>
  </si>
  <si>
    <t>明石市</t>
    <phoneticPr fontId="42"/>
  </si>
  <si>
    <t>猪名川町</t>
    <phoneticPr fontId="42"/>
  </si>
  <si>
    <t>奈良市</t>
    <phoneticPr fontId="42"/>
  </si>
  <si>
    <t>大和高田市</t>
    <phoneticPr fontId="42"/>
  </si>
  <si>
    <t>大和郡山市</t>
    <phoneticPr fontId="42"/>
  </si>
  <si>
    <t>生駒市</t>
    <phoneticPr fontId="42"/>
  </si>
  <si>
    <t>和歌山市</t>
    <phoneticPr fontId="42"/>
  </si>
  <si>
    <t>橋本市</t>
    <phoneticPr fontId="42"/>
  </si>
  <si>
    <t>大野城市</t>
    <phoneticPr fontId="42"/>
  </si>
  <si>
    <t>太宰府市</t>
    <phoneticPr fontId="42"/>
  </si>
  <si>
    <t>福津市</t>
    <phoneticPr fontId="42"/>
  </si>
  <si>
    <t>糸島市</t>
    <phoneticPr fontId="42"/>
  </si>
  <si>
    <t>粕屋町</t>
    <phoneticPr fontId="42"/>
  </si>
  <si>
    <t>札幌市</t>
    <phoneticPr fontId="42"/>
  </si>
  <si>
    <t>結城市</t>
    <phoneticPr fontId="42"/>
  </si>
  <si>
    <t>下妻市</t>
    <phoneticPr fontId="42"/>
  </si>
  <si>
    <t>常総市</t>
    <phoneticPr fontId="42"/>
  </si>
  <si>
    <t>笠間市</t>
    <phoneticPr fontId="42"/>
  </si>
  <si>
    <t>ひたちなか市</t>
    <phoneticPr fontId="42"/>
  </si>
  <si>
    <t>那珂市</t>
    <phoneticPr fontId="42"/>
  </si>
  <si>
    <t>筑西市</t>
    <phoneticPr fontId="42"/>
  </si>
  <si>
    <t>坂東市</t>
    <phoneticPr fontId="42"/>
  </si>
  <si>
    <t>稲敷市</t>
    <phoneticPr fontId="42"/>
  </si>
  <si>
    <t>つくばみらい市</t>
    <phoneticPr fontId="42"/>
  </si>
  <si>
    <t>大洗町</t>
    <phoneticPr fontId="42"/>
  </si>
  <si>
    <t>阿見町</t>
    <phoneticPr fontId="42"/>
  </si>
  <si>
    <t>河内町</t>
    <phoneticPr fontId="42"/>
  </si>
  <si>
    <t>八千代町</t>
    <phoneticPr fontId="42"/>
  </si>
  <si>
    <t>五霞町</t>
    <phoneticPr fontId="42"/>
  </si>
  <si>
    <t>境町</t>
    <phoneticPr fontId="42"/>
  </si>
  <si>
    <t>栃木市</t>
    <phoneticPr fontId="42"/>
  </si>
  <si>
    <t>鹿沼市</t>
    <phoneticPr fontId="42"/>
  </si>
  <si>
    <t>日光市</t>
    <phoneticPr fontId="42"/>
  </si>
  <si>
    <t>小山市</t>
    <phoneticPr fontId="42"/>
  </si>
  <si>
    <t>真岡市</t>
    <phoneticPr fontId="42"/>
  </si>
  <si>
    <t>大田原市</t>
    <phoneticPr fontId="42"/>
  </si>
  <si>
    <t>さくら市</t>
    <phoneticPr fontId="42"/>
  </si>
  <si>
    <t>壬生町</t>
    <phoneticPr fontId="42"/>
  </si>
  <si>
    <t>前橋市</t>
    <phoneticPr fontId="42"/>
  </si>
  <si>
    <t>伊勢崎市</t>
    <phoneticPr fontId="42"/>
  </si>
  <si>
    <t>太田市</t>
    <phoneticPr fontId="42"/>
  </si>
  <si>
    <t>渋川市</t>
    <phoneticPr fontId="42"/>
  </si>
  <si>
    <t>玉村町</t>
    <phoneticPr fontId="42"/>
  </si>
  <si>
    <t>熊谷市</t>
    <phoneticPr fontId="42"/>
  </si>
  <si>
    <t>深谷市</t>
    <phoneticPr fontId="42"/>
  </si>
  <si>
    <t>日高市</t>
    <phoneticPr fontId="42"/>
  </si>
  <si>
    <t>毛呂山町</t>
    <phoneticPr fontId="42"/>
  </si>
  <si>
    <t>越生町</t>
    <phoneticPr fontId="42"/>
  </si>
  <si>
    <t>滑川町</t>
    <phoneticPr fontId="42"/>
  </si>
  <si>
    <t>川島町</t>
    <phoneticPr fontId="42"/>
  </si>
  <si>
    <t>吉見町</t>
    <phoneticPr fontId="42"/>
  </si>
  <si>
    <t>鳩山町</t>
    <phoneticPr fontId="42"/>
  </si>
  <si>
    <t>寄居町</t>
    <phoneticPr fontId="42"/>
  </si>
  <si>
    <t>木更津市</t>
    <phoneticPr fontId="42"/>
  </si>
  <si>
    <t>東金市</t>
    <phoneticPr fontId="42"/>
  </si>
  <si>
    <t>君津市</t>
    <phoneticPr fontId="42"/>
  </si>
  <si>
    <t>富津市</t>
    <phoneticPr fontId="42"/>
  </si>
  <si>
    <t>八街市</t>
    <phoneticPr fontId="42"/>
  </si>
  <si>
    <t>山武市</t>
    <phoneticPr fontId="42"/>
  </si>
  <si>
    <t>長柄町</t>
    <phoneticPr fontId="42"/>
  </si>
  <si>
    <t>長南町</t>
    <phoneticPr fontId="42"/>
  </si>
  <si>
    <t>箱根町</t>
    <phoneticPr fontId="42"/>
  </si>
  <si>
    <t>新潟市</t>
    <phoneticPr fontId="42"/>
  </si>
  <si>
    <t>富山市</t>
    <phoneticPr fontId="42"/>
  </si>
  <si>
    <t>金沢市</t>
    <phoneticPr fontId="42"/>
  </si>
  <si>
    <t>内灘町</t>
    <phoneticPr fontId="42"/>
  </si>
  <si>
    <t>福井市</t>
    <phoneticPr fontId="42"/>
  </si>
  <si>
    <t>甲府市</t>
    <phoneticPr fontId="42"/>
  </si>
  <si>
    <t>長野市</t>
    <phoneticPr fontId="42"/>
  </si>
  <si>
    <t>松本市</t>
    <phoneticPr fontId="42"/>
  </si>
  <si>
    <t>塩尻市</t>
    <phoneticPr fontId="42"/>
  </si>
  <si>
    <t>大垣市</t>
    <phoneticPr fontId="42"/>
  </si>
  <si>
    <t>多治見市</t>
    <phoneticPr fontId="42"/>
  </si>
  <si>
    <t>各務原市</t>
    <phoneticPr fontId="42"/>
  </si>
  <si>
    <t>可児市</t>
    <phoneticPr fontId="42"/>
  </si>
  <si>
    <t>浜松市</t>
    <phoneticPr fontId="42"/>
  </si>
  <si>
    <t>沼津市</t>
    <phoneticPr fontId="42"/>
  </si>
  <si>
    <t>三島市</t>
    <phoneticPr fontId="42"/>
  </si>
  <si>
    <t>富士宮市</t>
    <phoneticPr fontId="42"/>
  </si>
  <si>
    <t>島田市</t>
    <phoneticPr fontId="42"/>
  </si>
  <si>
    <t>富士市</t>
    <phoneticPr fontId="42"/>
  </si>
  <si>
    <t>磐田市</t>
    <phoneticPr fontId="42"/>
  </si>
  <si>
    <t>焼津市</t>
    <phoneticPr fontId="42"/>
  </si>
  <si>
    <t>掛川市</t>
    <phoneticPr fontId="42"/>
  </si>
  <si>
    <t>藤枝市</t>
    <phoneticPr fontId="42"/>
  </si>
  <si>
    <t>御殿場市</t>
    <phoneticPr fontId="42"/>
  </si>
  <si>
    <t>袋井市</t>
    <phoneticPr fontId="42"/>
  </si>
  <si>
    <t>裾野市</t>
    <phoneticPr fontId="42"/>
  </si>
  <si>
    <t>函南町</t>
    <phoneticPr fontId="42"/>
  </si>
  <si>
    <t>清水町</t>
    <phoneticPr fontId="42"/>
  </si>
  <si>
    <t>長泉町</t>
    <phoneticPr fontId="42"/>
  </si>
  <si>
    <t>小山町</t>
    <phoneticPr fontId="42"/>
  </si>
  <si>
    <t>川根本町</t>
    <phoneticPr fontId="42"/>
  </si>
  <si>
    <t>森町</t>
    <phoneticPr fontId="42"/>
  </si>
  <si>
    <t>豊橋市</t>
    <phoneticPr fontId="42"/>
  </si>
  <si>
    <t>一宮市</t>
    <phoneticPr fontId="42"/>
  </si>
  <si>
    <t>半田市</t>
    <phoneticPr fontId="42"/>
  </si>
  <si>
    <t>豊川市</t>
    <phoneticPr fontId="42"/>
  </si>
  <si>
    <t>蒲郡市</t>
    <phoneticPr fontId="42"/>
  </si>
  <si>
    <t>犬山市</t>
    <phoneticPr fontId="42"/>
  </si>
  <si>
    <t>常滑市</t>
    <phoneticPr fontId="42"/>
  </si>
  <si>
    <t>江南市</t>
    <phoneticPr fontId="42"/>
  </si>
  <si>
    <t>小牧市</t>
    <phoneticPr fontId="42"/>
  </si>
  <si>
    <t>新城市</t>
    <phoneticPr fontId="42"/>
  </si>
  <si>
    <t>東海市</t>
    <phoneticPr fontId="42"/>
  </si>
  <si>
    <t>大府市</t>
    <phoneticPr fontId="42"/>
  </si>
  <si>
    <t>知多市</t>
    <phoneticPr fontId="42"/>
  </si>
  <si>
    <t>尾張旭市</t>
    <phoneticPr fontId="42"/>
  </si>
  <si>
    <t>高浜市</t>
    <phoneticPr fontId="42"/>
  </si>
  <si>
    <t>岩倉市</t>
    <phoneticPr fontId="42"/>
  </si>
  <si>
    <t>田原市</t>
    <phoneticPr fontId="42"/>
  </si>
  <si>
    <t>大口町</t>
    <phoneticPr fontId="42"/>
  </si>
  <si>
    <t>扶桑町</t>
    <phoneticPr fontId="42"/>
  </si>
  <si>
    <t>阿久比町</t>
    <phoneticPr fontId="42"/>
  </si>
  <si>
    <t>東浦町</t>
    <phoneticPr fontId="42"/>
  </si>
  <si>
    <t>幸田町</t>
    <phoneticPr fontId="42"/>
  </si>
  <si>
    <t>設楽町</t>
    <phoneticPr fontId="42"/>
  </si>
  <si>
    <t>東栄町</t>
    <phoneticPr fontId="42"/>
  </si>
  <si>
    <t>豊根村</t>
    <phoneticPr fontId="42"/>
  </si>
  <si>
    <t>名張市</t>
    <phoneticPr fontId="42"/>
  </si>
  <si>
    <t>いなべ市</t>
    <phoneticPr fontId="42"/>
  </si>
  <si>
    <t>伊賀市</t>
    <phoneticPr fontId="42"/>
  </si>
  <si>
    <t>木曽岬町</t>
    <phoneticPr fontId="42"/>
  </si>
  <si>
    <t>東員町</t>
    <phoneticPr fontId="42"/>
  </si>
  <si>
    <t>菰野町</t>
    <phoneticPr fontId="42"/>
  </si>
  <si>
    <t>朝日町</t>
    <phoneticPr fontId="42"/>
  </si>
  <si>
    <t>川越町</t>
    <phoneticPr fontId="42"/>
  </si>
  <si>
    <t>長浜市</t>
    <phoneticPr fontId="42"/>
  </si>
  <si>
    <t>野洲市</t>
    <phoneticPr fontId="42"/>
  </si>
  <si>
    <t>湖南市</t>
    <phoneticPr fontId="42"/>
  </si>
  <si>
    <t>東近江市</t>
    <phoneticPr fontId="42"/>
  </si>
  <si>
    <t>城陽市</t>
    <phoneticPr fontId="42"/>
  </si>
  <si>
    <t>大山崎町</t>
    <phoneticPr fontId="42"/>
  </si>
  <si>
    <t>久御山町</t>
    <phoneticPr fontId="42"/>
  </si>
  <si>
    <t>姫路市</t>
    <phoneticPr fontId="42"/>
  </si>
  <si>
    <t>加古川市</t>
    <phoneticPr fontId="42"/>
  </si>
  <si>
    <t>三木市</t>
    <phoneticPr fontId="42"/>
  </si>
  <si>
    <t>高砂市</t>
    <phoneticPr fontId="42"/>
  </si>
  <si>
    <t>稲美町</t>
    <phoneticPr fontId="42"/>
  </si>
  <si>
    <t>播磨町</t>
    <phoneticPr fontId="42"/>
  </si>
  <si>
    <t>天理市</t>
    <phoneticPr fontId="42"/>
  </si>
  <si>
    <t>橿原市</t>
    <phoneticPr fontId="42"/>
  </si>
  <si>
    <t>桜井市</t>
    <phoneticPr fontId="42"/>
  </si>
  <si>
    <t>御所市</t>
    <phoneticPr fontId="42"/>
  </si>
  <si>
    <t>香芝市</t>
    <phoneticPr fontId="42"/>
  </si>
  <si>
    <t>葛城市</t>
    <phoneticPr fontId="42"/>
  </si>
  <si>
    <t>宇陀市</t>
    <phoneticPr fontId="42"/>
  </si>
  <si>
    <t>山添村</t>
    <phoneticPr fontId="42"/>
  </si>
  <si>
    <t>平群町</t>
    <phoneticPr fontId="42"/>
  </si>
  <si>
    <t>三郷町</t>
    <phoneticPr fontId="42"/>
  </si>
  <si>
    <t>斑鳩町</t>
    <phoneticPr fontId="42"/>
  </si>
  <si>
    <t>安堵町</t>
    <phoneticPr fontId="42"/>
  </si>
  <si>
    <t>川西町</t>
    <phoneticPr fontId="42"/>
  </si>
  <si>
    <t>三宅町</t>
    <phoneticPr fontId="42"/>
  </si>
  <si>
    <t>田原本町</t>
    <phoneticPr fontId="42"/>
  </si>
  <si>
    <t>曽爾村</t>
    <phoneticPr fontId="42"/>
  </si>
  <si>
    <t>明日香村</t>
    <phoneticPr fontId="42"/>
  </si>
  <si>
    <t>上牧町</t>
    <phoneticPr fontId="42"/>
  </si>
  <si>
    <t>王寺町</t>
    <phoneticPr fontId="42"/>
  </si>
  <si>
    <t>広陵町</t>
    <phoneticPr fontId="42"/>
  </si>
  <si>
    <t>河合町</t>
    <phoneticPr fontId="42"/>
  </si>
  <si>
    <t>岡山市</t>
    <phoneticPr fontId="42"/>
  </si>
  <si>
    <t>東広島市</t>
    <phoneticPr fontId="42"/>
  </si>
  <si>
    <t>廿日市市</t>
    <phoneticPr fontId="42"/>
  </si>
  <si>
    <t>海田町</t>
    <phoneticPr fontId="42"/>
  </si>
  <si>
    <t>坂町</t>
    <phoneticPr fontId="42"/>
  </si>
  <si>
    <t>周南市</t>
    <phoneticPr fontId="42"/>
  </si>
  <si>
    <t>徳島市</t>
    <phoneticPr fontId="42"/>
  </si>
  <si>
    <t>高松市</t>
    <phoneticPr fontId="42"/>
  </si>
  <si>
    <t>北九州市</t>
    <phoneticPr fontId="42"/>
  </si>
  <si>
    <t>飯塚市</t>
    <phoneticPr fontId="42"/>
  </si>
  <si>
    <t>筑紫野市</t>
    <phoneticPr fontId="42"/>
  </si>
  <si>
    <t>古賀市</t>
    <phoneticPr fontId="42"/>
  </si>
  <si>
    <t>長崎市</t>
    <phoneticPr fontId="42"/>
  </si>
  <si>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</si>
  <si>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</si>
  <si>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</si>
  <si>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</si>
  <si>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</si>
  <si>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</si>
  <si>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</si>
  <si>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</si>
  <si>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</si>
  <si>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</si>
  <si>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</si>
  <si>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</si>
  <si>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</si>
  <si>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</si>
  <si>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</si>
  <si>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</si>
  <si>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</si>
  <si>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</si>
  <si>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</si>
  <si>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</si>
  <si>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</si>
  <si>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</si>
  <si>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</si>
  <si>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</si>
  <si>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</si>
  <si>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</si>
  <si>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</si>
  <si>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</si>
  <si>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</si>
  <si>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</si>
  <si>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</si>
  <si>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</si>
  <si>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</si>
  <si>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</si>
  <si>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</si>
  <si>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</si>
  <si>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</si>
  <si>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</si>
  <si>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</si>
  <si>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</si>
  <si>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</si>
  <si>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</si>
  <si>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r>
      <t>●</t>
    </r>
    <r>
      <rPr>
        <b/>
        <sz val="12"/>
        <rFont val="ＭＳ Ｐゴシック"/>
        <family val="3"/>
        <charset val="128"/>
      </rPr>
      <t>はじめに本シート（基本情報入力シート）の黄色セルに入力することで、補助金の対象事業所等に関する基本的な情報が、各様式に自動的に転記されます。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</si>
  <si>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</si>
  <si>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r>
      <t>別紙様式２－１（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6"/>
  </si>
  <si>
    <r>
      <t>①介護職員処遇改善支援補助金の見込額</t>
    </r>
    <r>
      <rPr>
        <b/>
        <sz val="10"/>
        <rFont val="ＭＳ Ｐゴシック"/>
        <family val="3"/>
        <charset val="128"/>
      </rPr>
      <t>（令和６年２～５月分）</t>
    </r>
    <phoneticPr fontId="6"/>
  </si>
  <si>
    <r>
      <t>②賃金改善の見込額</t>
    </r>
    <r>
      <rPr>
        <b/>
        <sz val="10"/>
        <rFont val="ＭＳ Ｐゴシック"/>
        <family val="3"/>
        <charset val="128"/>
      </rPr>
      <t>（令和６年２～５月分）(右欄の額は①欄の額以上となること）</t>
    </r>
    <rPh sb="30" eb="32">
      <t>イジョウ</t>
    </rPh>
    <phoneticPr fontId="6"/>
  </si>
  <si>
    <r>
      <t>③基本給等による賃金改善の見込額</t>
    </r>
    <r>
      <rPr>
        <b/>
        <sz val="10"/>
        <rFont val="ＭＳ Ｐゴシック"/>
        <family val="3"/>
        <charset val="128"/>
      </rPr>
      <t>（令和６年４・５月分）</t>
    </r>
    <rPh sb="1" eb="4">
      <t>キホンキュウ</t>
    </rPh>
    <rPh sb="4" eb="5">
      <t>トウ</t>
    </rPh>
    <rPh sb="13" eb="15">
      <t>ミコ</t>
    </rPh>
    <rPh sb="15" eb="16">
      <t>ガク</t>
    </rPh>
    <phoneticPr fontId="6"/>
  </si>
  <si>
    <r>
      <t xml:space="preserve">ⅲ）うち、基本給等による賃金改善の見込額（令和６年４・５月分）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</si>
  <si>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 xml:space="preserve">上記以外
</t>
    </r>
    <r>
      <rPr>
        <sz val="8"/>
        <rFont val="ＭＳ Ｐゴシック"/>
        <family val="3"/>
        <charset val="128"/>
      </rPr>
      <t>（必ず選択）</t>
    </r>
    <rPh sb="0" eb="2">
      <t>ジョウキ</t>
    </rPh>
    <rPh sb="2" eb="4">
      <t>イガイ</t>
    </rPh>
    <rPh sb="6" eb="7">
      <t>カナラ</t>
    </rPh>
    <rPh sb="8" eb="10">
      <t>センタク</t>
    </rPh>
    <phoneticPr fontId="6"/>
  </si>
  <si>
    <r>
      <t>（賃金改善に関する規定内容）　</t>
    </r>
    <r>
      <rPr>
        <sz val="7"/>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</si>
  <si>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岩手県</t>
    <phoneticPr fontId="6"/>
  </si>
  <si>
    <t>振込先口座登録票</t>
    <rPh sb="0" eb="2">
      <t>フリコミ</t>
    </rPh>
    <rPh sb="2" eb="3">
      <t>サキ</t>
    </rPh>
    <rPh sb="3" eb="5">
      <t>コウザ</t>
    </rPh>
    <rPh sb="5" eb="7">
      <t>トウロク</t>
    </rPh>
    <rPh sb="7" eb="8">
      <t>ヒョウ</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</si>
  <si>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</si>
  <si>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</si>
  <si>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</si>
  <si>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銀行</t>
  </si>
  <si>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</si>
  <si>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</si>
  <si>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</si>
  <si>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t>
  </si>
  <si>
    <t>支店コード（３桁）</t>
    <rPh sb="0" eb="2">
      <t>シテン</t>
    </rPh>
    <rPh sb="7" eb="8">
      <t>ケタ</t>
    </rPh>
    <phoneticPr fontId="6"/>
  </si>
  <si>
    <t>預金種目</t>
    <rPh sb="0" eb="2">
      <t>ヨキン</t>
    </rPh>
    <rPh sb="2" eb="4">
      <t>シュモク</t>
    </rPh>
    <phoneticPr fontId="6"/>
  </si>
  <si>
    <t>普通</t>
  </si>
  <si>
    <t>口座番号（７桁）</t>
    <rPh sb="0" eb="2">
      <t>コウザ</t>
    </rPh>
    <rPh sb="2" eb="4">
      <t>バンゴウ</t>
    </rPh>
    <rPh sb="6" eb="7">
      <t>ケタ</t>
    </rPh>
    <phoneticPr fontId="6"/>
  </si>
  <si>
    <t>口座名義人(カナ)</t>
    <rPh sb="0" eb="2">
      <t>コウザ</t>
    </rPh>
    <rPh sb="2" eb="5">
      <t>メイギニン</t>
    </rPh>
    <phoneticPr fontId="6"/>
  </si>
  <si>
    <t>住所コード</t>
    <rPh sb="0" eb="2">
      <t>ジュウショ</t>
    </rPh>
    <phoneticPr fontId="6"/>
  </si>
  <si>
    <t>都道府県コード</t>
  </si>
  <si>
    <t>市区町村コード</t>
  </si>
  <si>
    <t>01</t>
  </si>
  <si>
    <t>000</t>
  </si>
  <si>
    <t>100</t>
  </si>
  <si>
    <t>101</t>
  </si>
  <si>
    <t>102</t>
  </si>
  <si>
    <t>103</t>
  </si>
  <si>
    <t>104</t>
  </si>
  <si>
    <t>105</t>
  </si>
  <si>
    <t>106</t>
  </si>
  <si>
    <t>107</t>
  </si>
  <si>
    <t>108</t>
  </si>
  <si>
    <t>109</t>
  </si>
  <si>
    <t>110</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</si>
  <si>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</si>
  <si>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</si>
  <si>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</si>
  <si>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</si>
  <si>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</si>
  <si>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</si>
  <si>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</si>
  <si>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</si>
  <si>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</si>
  <si>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</si>
  <si>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</si>
  <si>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</si>
  <si>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</si>
  <si>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</si>
  <si>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</si>
  <si>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</si>
  <si>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</si>
  <si>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</si>
  <si>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</si>
  <si>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</si>
  <si>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</si>
  <si>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</si>
  <si>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</si>
  <si>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</si>
  <si>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</si>
  <si>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</si>
  <si>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</si>
  <si>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</si>
  <si>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</si>
  <si>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</si>
  <si>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</si>
  <si>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</si>
  <si>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</si>
  <si>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</si>
  <si>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301</t>
  </si>
  <si>
    <t>302</t>
  </si>
  <si>
    <t>303</t>
  </si>
  <si>
    <t>304</t>
  </si>
  <si>
    <t>305</t>
  </si>
  <si>
    <t>306</t>
  </si>
  <si>
    <t>331</t>
  </si>
  <si>
    <t>332</t>
  </si>
  <si>
    <t>333</t>
  </si>
  <si>
    <t>334</t>
  </si>
  <si>
    <t>335</t>
  </si>
  <si>
    <t>336</t>
  </si>
  <si>
    <t>337</t>
  </si>
  <si>
    <t>339</t>
  </si>
  <si>
    <t>340</t>
  </si>
  <si>
    <t>341</t>
  </si>
  <si>
    <t>342</t>
  </si>
  <si>
    <t>343</t>
  </si>
  <si>
    <t>344</t>
  </si>
  <si>
    <t>345</t>
  </si>
  <si>
    <t>346</t>
  </si>
  <si>
    <t>347</t>
  </si>
  <si>
    <t>361</t>
  </si>
  <si>
    <t>362</t>
  </si>
  <si>
    <t>363</t>
  </si>
  <si>
    <t>364</t>
  </si>
  <si>
    <t>365</t>
  </si>
  <si>
    <t>366</t>
  </si>
  <si>
    <t>367</t>
  </si>
  <si>
    <t>368</t>
  </si>
  <si>
    <t>369</t>
  </si>
  <si>
    <t>370</t>
  </si>
  <si>
    <t>371</t>
  </si>
  <si>
    <t>391</t>
  </si>
  <si>
    <t>392</t>
  </si>
  <si>
    <t>393</t>
  </si>
  <si>
    <t>394</t>
  </si>
  <si>
    <t>395</t>
  </si>
  <si>
    <t>396</t>
  </si>
  <si>
    <t>397</t>
  </si>
  <si>
    <t>398</t>
  </si>
  <si>
    <t>399</t>
  </si>
  <si>
    <t>400</t>
  </si>
  <si>
    <t>401</t>
  </si>
  <si>
    <t>402</t>
  </si>
  <si>
    <t>403</t>
  </si>
  <si>
    <t>404</t>
  </si>
  <si>
    <t>405</t>
  </si>
  <si>
    <t>406</t>
  </si>
  <si>
    <t>407</t>
  </si>
  <si>
    <t>408</t>
  </si>
  <si>
    <t>409</t>
  </si>
  <si>
    <t>421</t>
  </si>
  <si>
    <t>422</t>
  </si>
  <si>
    <t>423</t>
  </si>
  <si>
    <t>424</t>
  </si>
  <si>
    <t>425</t>
  </si>
  <si>
    <t>427</t>
  </si>
  <si>
    <t>428</t>
  </si>
  <si>
    <t>429</t>
  </si>
  <si>
    <t>430</t>
  </si>
  <si>
    <t>431</t>
  </si>
  <si>
    <t>432</t>
  </si>
  <si>
    <t>433</t>
  </si>
  <si>
    <t>434</t>
  </si>
  <si>
    <t>436</t>
  </si>
  <si>
    <t>437</t>
  </si>
  <si>
    <t>438</t>
  </si>
  <si>
    <t>439</t>
  </si>
  <si>
    <t>452</t>
  </si>
  <si>
    <t>453</t>
  </si>
  <si>
    <t>454</t>
  </si>
  <si>
    <t>455</t>
  </si>
  <si>
    <t>456</t>
  </si>
  <si>
    <t>457</t>
  </si>
  <si>
    <t>458</t>
  </si>
  <si>
    <t>459</t>
  </si>
  <si>
    <t>460</t>
  </si>
  <si>
    <t>461</t>
  </si>
  <si>
    <t>462</t>
  </si>
  <si>
    <t>463</t>
  </si>
  <si>
    <t>464</t>
  </si>
  <si>
    <t>465</t>
  </si>
  <si>
    <t>466</t>
  </si>
  <si>
    <t>467</t>
  </si>
  <si>
    <t>468</t>
  </si>
  <si>
    <t>469</t>
  </si>
  <si>
    <t>470</t>
  </si>
  <si>
    <t>471</t>
  </si>
  <si>
    <t>472</t>
  </si>
  <si>
    <t>481</t>
  </si>
  <si>
    <t>482</t>
  </si>
  <si>
    <t>483</t>
  </si>
  <si>
    <t>484</t>
  </si>
  <si>
    <t>485</t>
  </si>
  <si>
    <t>486</t>
  </si>
  <si>
    <t>487</t>
  </si>
  <si>
    <t>488</t>
  </si>
  <si>
    <t>511</t>
  </si>
  <si>
    <t>512</t>
  </si>
  <si>
    <t>513</t>
  </si>
  <si>
    <t>514</t>
  </si>
  <si>
    <t>515</t>
  </si>
  <si>
    <t>516</t>
  </si>
  <si>
    <t>517</t>
  </si>
  <si>
    <t>518</t>
  </si>
  <si>
    <t>519</t>
  </si>
  <si>
    <t>520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</si>
  <si>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</si>
  <si>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</si>
  <si>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</si>
  <si>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</si>
  <si>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</si>
  <si>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</si>
  <si>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</si>
  <si>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</si>
  <si>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</si>
  <si>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</si>
  <si>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</si>
  <si>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</si>
  <si>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</si>
  <si>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</si>
  <si>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</si>
  <si>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</si>
  <si>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</si>
  <si>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</si>
  <si>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</si>
  <si>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</si>
  <si>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</si>
  <si>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</si>
  <si>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</si>
  <si>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</si>
  <si>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571</t>
  </si>
  <si>
    <t>572</t>
  </si>
  <si>
    <t>573</t>
  </si>
  <si>
    <t>574</t>
  </si>
  <si>
    <t>575</t>
  </si>
  <si>
    <t>578</t>
  </si>
  <si>
    <t>579</t>
  </si>
  <si>
    <t>580</t>
  </si>
  <si>
    <t>581</t>
  </si>
  <si>
    <t>582</t>
  </si>
  <si>
    <t>583</t>
  </si>
  <si>
    <t>584</t>
  </si>
  <si>
    <t>585</t>
  </si>
  <si>
    <t>586</t>
  </si>
  <si>
    <t>601</t>
  </si>
  <si>
    <t>602</t>
  </si>
  <si>
    <t>603</t>
  </si>
  <si>
    <t>604</t>
  </si>
  <si>
    <t>605</t>
  </si>
  <si>
    <t>606</t>
  </si>
  <si>
    <t>607</t>
  </si>
  <si>
    <t>608</t>
  </si>
  <si>
    <t>609</t>
  </si>
  <si>
    <t>610</t>
  </si>
  <si>
    <t>631</t>
  </si>
  <si>
    <t>632</t>
  </si>
  <si>
    <t>633</t>
  </si>
  <si>
    <t>634</t>
  </si>
  <si>
    <t>635</t>
  </si>
  <si>
    <t>636</t>
  </si>
  <si>
    <t>637</t>
  </si>
  <si>
    <t>638</t>
  </si>
  <si>
    <t>639</t>
  </si>
  <si>
    <t>640</t>
  </si>
  <si>
    <t>641</t>
  </si>
  <si>
    <t>642</t>
  </si>
  <si>
    <t>643</t>
  </si>
  <si>
    <t>644</t>
  </si>
  <si>
    <t>645</t>
  </si>
  <si>
    <t>646</t>
  </si>
  <si>
    <t>647</t>
  </si>
  <si>
    <t>648</t>
  </si>
  <si>
    <t>649</t>
  </si>
  <si>
    <t>661</t>
  </si>
  <si>
    <t>662</t>
  </si>
  <si>
    <t>663</t>
  </si>
  <si>
    <t>664</t>
  </si>
  <si>
    <t>665</t>
  </si>
  <si>
    <t>666</t>
  </si>
  <si>
    <t>667</t>
  </si>
  <si>
    <t>668</t>
  </si>
  <si>
    <t>669</t>
  </si>
  <si>
    <t>691</t>
  </si>
  <si>
    <t>692</t>
  </si>
  <si>
    <t>693</t>
  </si>
  <si>
    <t>694</t>
  </si>
  <si>
    <t>695</t>
  </si>
  <si>
    <t>696</t>
  </si>
  <si>
    <t>697</t>
  </si>
  <si>
    <t>698</t>
  </si>
  <si>
    <t>699</t>
  </si>
  <si>
    <t>700</t>
  </si>
  <si>
    <t>02</t>
  </si>
  <si>
    <t>201</t>
  </si>
  <si>
    <t>307</t>
  </si>
  <si>
    <t>321</t>
  </si>
  <si>
    <t>322</t>
  </si>
  <si>
    <t>323</t>
  </si>
  <si>
    <t>324</t>
  </si>
  <si>
    <t>325</t>
  </si>
  <si>
    <t>326</t>
  </si>
  <si>
    <t>327</t>
  </si>
  <si>
    <t>328</t>
  </si>
  <si>
    <t>381</t>
  </si>
  <si>
    <t>382</t>
  </si>
  <si>
    <t>383</t>
  </si>
  <si>
    <t>384</t>
  </si>
  <si>
    <t>385</t>
  </si>
  <si>
    <t>386</t>
  </si>
  <si>
    <t>387</t>
  </si>
  <si>
    <t>410</t>
  </si>
  <si>
    <t>411</t>
  </si>
  <si>
    <t>412</t>
  </si>
  <si>
    <t>426</t>
  </si>
  <si>
    <t>441</t>
  </si>
  <si>
    <t>442</t>
  </si>
  <si>
    <t>443</t>
  </si>
  <si>
    <t>444</t>
  </si>
  <si>
    <t>445</t>
  </si>
  <si>
    <t>446</t>
  </si>
  <si>
    <t>447</t>
  </si>
  <si>
    <t>448</t>
  </si>
  <si>
    <t>449</t>
  </si>
  <si>
    <t>450</t>
  </si>
  <si>
    <t>03</t>
  </si>
  <si>
    <t>308</t>
  </si>
  <si>
    <t>501</t>
  </si>
  <si>
    <t>502</t>
  </si>
  <si>
    <t>503</t>
  </si>
  <si>
    <t>504</t>
  </si>
  <si>
    <t>505</t>
  </si>
  <si>
    <t>506</t>
  </si>
  <si>
    <t>507</t>
  </si>
  <si>
    <t>521</t>
  </si>
  <si>
    <t>523</t>
  </si>
  <si>
    <t>524</t>
  </si>
  <si>
    <t>04</t>
  </si>
  <si>
    <t>522</t>
  </si>
  <si>
    <t>525</t>
  </si>
  <si>
    <t>526</t>
  </si>
  <si>
    <t>527</t>
  </si>
  <si>
    <t>528</t>
  </si>
  <si>
    <t>529</t>
  </si>
  <si>
    <t>530</t>
  </si>
  <si>
    <t>565</t>
  </si>
  <si>
    <t>566</t>
  </si>
  <si>
    <t>567</t>
  </si>
  <si>
    <t>05</t>
  </si>
  <si>
    <t>348</t>
  </si>
  <si>
    <t>349</t>
  </si>
  <si>
    <t>06</t>
  </si>
  <si>
    <t>07</t>
  </si>
  <si>
    <t>309</t>
  </si>
  <si>
    <t>08</t>
  </si>
  <si>
    <t>232</t>
  </si>
  <si>
    <t>310</t>
  </si>
  <si>
    <t>09</t>
  </si>
  <si>
    <t>10</t>
  </si>
  <si>
    <t>11</t>
  </si>
  <si>
    <t>237</t>
  </si>
  <si>
    <t>238</t>
  </si>
  <si>
    <t>239</t>
  </si>
  <si>
    <t>240</t>
  </si>
  <si>
    <t>241</t>
  </si>
  <si>
    <t>242</t>
  </si>
  <si>
    <t>243</t>
  </si>
  <si>
    <t>244</t>
  </si>
  <si>
    <t>245</t>
  </si>
  <si>
    <t>246</t>
  </si>
  <si>
    <t>329</t>
  </si>
  <si>
    <t>330</t>
  </si>
  <si>
    <t>12</t>
  </si>
  <si>
    <t>13</t>
  </si>
  <si>
    <t>111</t>
  </si>
  <si>
    <t>112</t>
  </si>
  <si>
    <t>113</t>
  </si>
  <si>
    <t>114</t>
  </si>
  <si>
    <t>115</t>
  </si>
  <si>
    <t>116</t>
  </si>
  <si>
    <t>117</t>
  </si>
  <si>
    <t>118</t>
  </si>
  <si>
    <t>119</t>
  </si>
  <si>
    <t>120</t>
  </si>
  <si>
    <t>121</t>
  </si>
  <si>
    <t>122</t>
  </si>
  <si>
    <t>123</t>
  </si>
  <si>
    <t>14</t>
  </si>
  <si>
    <t>130</t>
  </si>
  <si>
    <t>131</t>
  </si>
  <si>
    <t>132</t>
  </si>
  <si>
    <t>133</t>
  </si>
  <si>
    <t>134</t>
  </si>
  <si>
    <t>135</t>
  </si>
  <si>
    <t>136</t>
  </si>
  <si>
    <t>137</t>
  </si>
  <si>
    <t>150</t>
  </si>
  <si>
    <t>151</t>
  </si>
  <si>
    <t>152</t>
  </si>
  <si>
    <t>153</t>
  </si>
  <si>
    <t>15</t>
  </si>
  <si>
    <t>311</t>
  </si>
  <si>
    <t>350</t>
  </si>
  <si>
    <t>351</t>
  </si>
  <si>
    <t>16</t>
  </si>
  <si>
    <t>17</t>
  </si>
  <si>
    <t>18</t>
  </si>
  <si>
    <t>19</t>
  </si>
  <si>
    <t>388</t>
  </si>
  <si>
    <t>389</t>
  </si>
  <si>
    <t>390</t>
  </si>
  <si>
    <t>20</t>
  </si>
  <si>
    <t>413</t>
  </si>
  <si>
    <t>414</t>
  </si>
  <si>
    <t>415</t>
  </si>
  <si>
    <t>416</t>
  </si>
  <si>
    <t>417</t>
  </si>
  <si>
    <t>418</t>
  </si>
  <si>
    <t>419</t>
  </si>
  <si>
    <t>451</t>
  </si>
  <si>
    <t>587</t>
  </si>
  <si>
    <t>588</t>
  </si>
  <si>
    <t>589</t>
  </si>
  <si>
    <t>590</t>
  </si>
  <si>
    <t>21</t>
  </si>
  <si>
    <t>480</t>
  </si>
  <si>
    <t>568</t>
  </si>
  <si>
    <t>569</t>
  </si>
  <si>
    <t>570</t>
  </si>
  <si>
    <t>621</t>
  </si>
  <si>
    <t>622</t>
  </si>
  <si>
    <t>623</t>
  </si>
  <si>
    <t>624</t>
  </si>
  <si>
    <t>625</t>
  </si>
  <si>
    <t>626</t>
  </si>
  <si>
    <t>22</t>
  </si>
  <si>
    <t>23</t>
  </si>
  <si>
    <t>24</t>
  </si>
  <si>
    <t>25</t>
  </si>
  <si>
    <t>26</t>
  </si>
  <si>
    <t>27</t>
  </si>
  <si>
    <t>124</t>
  </si>
  <si>
    <t>125</t>
  </si>
  <si>
    <t>126</t>
  </si>
  <si>
    <t>127</t>
  </si>
  <si>
    <t>128</t>
  </si>
  <si>
    <t>140</t>
  </si>
  <si>
    <t>141</t>
  </si>
  <si>
    <t>142</t>
  </si>
  <si>
    <t>143</t>
  </si>
  <si>
    <t>144</t>
  </si>
  <si>
    <t>145</t>
  </si>
  <si>
    <t>146</t>
  </si>
  <si>
    <t>147</t>
  </si>
  <si>
    <t>28</t>
  </si>
  <si>
    <t>681</t>
  </si>
  <si>
    <t>682</t>
  </si>
  <si>
    <t>683</t>
  </si>
  <si>
    <t>684</t>
  </si>
  <si>
    <t>685</t>
  </si>
  <si>
    <t>686</t>
  </si>
  <si>
    <t>701</t>
  </si>
  <si>
    <t>702</t>
  </si>
  <si>
    <t>703</t>
  </si>
  <si>
    <t>704</t>
  </si>
  <si>
    <t>29</t>
  </si>
  <si>
    <t>30</t>
  </si>
  <si>
    <t>31</t>
  </si>
  <si>
    <t>372</t>
  </si>
  <si>
    <t>32</t>
  </si>
  <si>
    <t>33</t>
  </si>
  <si>
    <t>34</t>
  </si>
  <si>
    <t>312</t>
  </si>
  <si>
    <t>313</t>
  </si>
  <si>
    <t>314</t>
  </si>
  <si>
    <t>35</t>
  </si>
  <si>
    <t>508</t>
  </si>
  <si>
    <t>36</t>
  </si>
  <si>
    <t>489</t>
  </si>
  <si>
    <t>37</t>
  </si>
  <si>
    <t>38</t>
  </si>
  <si>
    <t>352</t>
  </si>
  <si>
    <t>353</t>
  </si>
  <si>
    <t>354</t>
  </si>
  <si>
    <t>355</t>
  </si>
  <si>
    <t>356</t>
  </si>
  <si>
    <t>39</t>
  </si>
  <si>
    <t>40</t>
  </si>
  <si>
    <t>41</t>
  </si>
  <si>
    <t>42</t>
  </si>
  <si>
    <t>315</t>
  </si>
  <si>
    <t>373</t>
  </si>
  <si>
    <t>374</t>
  </si>
  <si>
    <t>375</t>
  </si>
  <si>
    <t>376</t>
  </si>
  <si>
    <t>43</t>
  </si>
  <si>
    <t>509</t>
  </si>
  <si>
    <t>510</t>
  </si>
  <si>
    <t>531</t>
  </si>
  <si>
    <t>532</t>
  </si>
  <si>
    <t>533</t>
  </si>
  <si>
    <t>44</t>
  </si>
  <si>
    <t>45</t>
  </si>
  <si>
    <t>46</t>
  </si>
  <si>
    <t>490</t>
  </si>
  <si>
    <t>491</t>
  </si>
  <si>
    <t>492</t>
  </si>
  <si>
    <t>534</t>
  </si>
  <si>
    <t>535</t>
  </si>
  <si>
    <t>47</t>
  </si>
  <si>
    <t>357</t>
  </si>
  <si>
    <t>358</t>
  </si>
  <si>
    <t>359</t>
  </si>
  <si>
    <t>360</t>
  </si>
  <si>
    <t>都道府県名称</t>
  </si>
  <si>
    <t>市区町村名称</t>
  </si>
  <si>
    <t>北海道　</t>
  </si>
  <si>
    <t>北海道　　　　　　　</t>
  </si>
  <si>
    <t xml:space="preserve">北海道  </t>
  </si>
  <si>
    <t xml:space="preserve">札幌市              </t>
  </si>
  <si>
    <t xml:space="preserve">札幌市中央区        </t>
  </si>
  <si>
    <t xml:space="preserve">札幌市北区          </t>
  </si>
  <si>
    <t xml:space="preserve">札幌市東区          </t>
  </si>
  <si>
    <t xml:space="preserve">札幌市白石区        </t>
  </si>
  <si>
    <t xml:space="preserve">札幌市豊平区        </t>
  </si>
  <si>
    <t xml:space="preserve">札幌市南区          </t>
  </si>
  <si>
    <t xml:space="preserve">札幌市西区          </t>
  </si>
  <si>
    <t xml:space="preserve">札幌市厚別区        </t>
  </si>
  <si>
    <t xml:space="preserve">札幌市手稲区        </t>
  </si>
  <si>
    <t xml:space="preserve">札幌市清田区        </t>
  </si>
  <si>
    <t xml:space="preserve">函館市              </t>
  </si>
  <si>
    <t xml:space="preserve">小樽市              </t>
  </si>
  <si>
    <t xml:space="preserve">旭川市              </t>
  </si>
  <si>
    <t xml:space="preserve">室蘭市              </t>
  </si>
  <si>
    <t xml:space="preserve">釧路市              </t>
  </si>
  <si>
    <t xml:space="preserve">帯広市              </t>
  </si>
  <si>
    <t xml:space="preserve">北見市              </t>
  </si>
  <si>
    <t xml:space="preserve">夕張市              </t>
  </si>
  <si>
    <t xml:space="preserve">岩見沢市            </t>
  </si>
  <si>
    <t xml:space="preserve">網走市              </t>
  </si>
  <si>
    <t xml:space="preserve">留萌市              </t>
  </si>
  <si>
    <t xml:space="preserve">苫小牧市            </t>
  </si>
  <si>
    <t xml:space="preserve">稚内市              </t>
  </si>
  <si>
    <t xml:space="preserve">美唄市              </t>
  </si>
  <si>
    <t xml:space="preserve">芦別市              </t>
  </si>
  <si>
    <t xml:space="preserve">江別市              </t>
  </si>
  <si>
    <t xml:space="preserve">赤平市              </t>
  </si>
  <si>
    <t xml:space="preserve">紋別市              </t>
  </si>
  <si>
    <t xml:space="preserve">士別市              </t>
  </si>
  <si>
    <t xml:space="preserve">名寄市              </t>
  </si>
  <si>
    <t xml:space="preserve">三笠市              </t>
  </si>
  <si>
    <t xml:space="preserve">根室市              </t>
  </si>
  <si>
    <t xml:space="preserve">千歳市              </t>
  </si>
  <si>
    <t xml:space="preserve">滝川市              </t>
  </si>
  <si>
    <t xml:space="preserve">砂川市              </t>
  </si>
  <si>
    <t xml:space="preserve">歌志内市            </t>
  </si>
  <si>
    <t xml:space="preserve">深川市              </t>
  </si>
  <si>
    <t xml:space="preserve">富良野市            </t>
  </si>
  <si>
    <t xml:space="preserve">登別市              </t>
  </si>
  <si>
    <t xml:space="preserve">恵庭市              </t>
  </si>
  <si>
    <t xml:space="preserve">伊達市              </t>
  </si>
  <si>
    <t xml:space="preserve">北広島市            </t>
  </si>
  <si>
    <t xml:space="preserve">石狩市              </t>
  </si>
  <si>
    <t>北斗市　　　　　　　</t>
  </si>
  <si>
    <t xml:space="preserve">広島町              </t>
  </si>
  <si>
    <t xml:space="preserve">石狩町              </t>
  </si>
  <si>
    <t xml:space="preserve">当別町              </t>
  </si>
  <si>
    <t xml:space="preserve">新篠津村            </t>
  </si>
  <si>
    <t xml:space="preserve">厚田村              </t>
  </si>
  <si>
    <t xml:space="preserve">浜益村              </t>
  </si>
  <si>
    <t xml:space="preserve">松前町              </t>
  </si>
  <si>
    <t xml:space="preserve">福島町              </t>
  </si>
  <si>
    <t xml:space="preserve">知内町              </t>
  </si>
  <si>
    <t xml:space="preserve">木古内町            </t>
  </si>
  <si>
    <t xml:space="preserve">上磯町              </t>
  </si>
  <si>
    <t xml:space="preserve">大野町              </t>
  </si>
  <si>
    <t xml:space="preserve">七飯町              </t>
  </si>
  <si>
    <t xml:space="preserve">戸井町              </t>
  </si>
  <si>
    <t xml:space="preserve">恵山町              </t>
  </si>
  <si>
    <t xml:space="preserve">椴法華村            </t>
  </si>
  <si>
    <t xml:space="preserve">南茅部町            </t>
  </si>
  <si>
    <t>鹿部町　　　　　　　</t>
  </si>
  <si>
    <t xml:space="preserve">鹿部村              </t>
  </si>
  <si>
    <t xml:space="preserve">砂原町              </t>
  </si>
  <si>
    <t xml:space="preserve">森町                </t>
  </si>
  <si>
    <t xml:space="preserve">八雲町              </t>
  </si>
  <si>
    <t xml:space="preserve">長万部町            </t>
  </si>
  <si>
    <t xml:space="preserve">江差町              </t>
  </si>
  <si>
    <t xml:space="preserve">上ノ国町            </t>
  </si>
  <si>
    <t xml:space="preserve">厚沢部町            </t>
  </si>
  <si>
    <t xml:space="preserve">乙部町              </t>
  </si>
  <si>
    <t xml:space="preserve">熊石町              </t>
  </si>
  <si>
    <t xml:space="preserve">大成町              </t>
  </si>
  <si>
    <t xml:space="preserve">奥尻町              </t>
  </si>
  <si>
    <t xml:space="preserve">瀬棚町              </t>
  </si>
  <si>
    <t xml:space="preserve">北檜山町            </t>
  </si>
  <si>
    <t xml:space="preserve">今金町              </t>
  </si>
  <si>
    <t>せたな町　　　　　　</t>
  </si>
  <si>
    <t xml:space="preserve">島牧村              </t>
  </si>
  <si>
    <t xml:space="preserve">寿都町              </t>
  </si>
  <si>
    <t xml:space="preserve">黒松内町            </t>
  </si>
  <si>
    <t xml:space="preserve">蘭越町              </t>
  </si>
  <si>
    <t xml:space="preserve">ニセコ町            </t>
  </si>
  <si>
    <t xml:space="preserve">真狩村              </t>
  </si>
  <si>
    <t xml:space="preserve">留寿都村            </t>
  </si>
  <si>
    <t xml:space="preserve">喜茂別町            </t>
  </si>
  <si>
    <t xml:space="preserve">京極町              </t>
  </si>
  <si>
    <t xml:space="preserve">倶知安町            </t>
  </si>
  <si>
    <t xml:space="preserve">共和町              </t>
  </si>
  <si>
    <t xml:space="preserve">岩内町              </t>
  </si>
  <si>
    <t xml:space="preserve">泊村                </t>
  </si>
  <si>
    <t xml:space="preserve">神恵内村            </t>
  </si>
  <si>
    <t xml:space="preserve">積丹町              </t>
  </si>
  <si>
    <t xml:space="preserve">古平町              </t>
  </si>
  <si>
    <t xml:space="preserve">仁木町              </t>
  </si>
  <si>
    <t xml:space="preserve">余市町              </t>
  </si>
  <si>
    <t xml:space="preserve">赤井川村            </t>
  </si>
  <si>
    <t xml:space="preserve">北村                </t>
  </si>
  <si>
    <t xml:space="preserve">栗沢町              </t>
  </si>
  <si>
    <t xml:space="preserve">南幌町              </t>
  </si>
  <si>
    <t xml:space="preserve">奈井江町            </t>
  </si>
  <si>
    <t xml:space="preserve">上砂川町            </t>
  </si>
  <si>
    <t xml:space="preserve">由仁町              </t>
  </si>
  <si>
    <t xml:space="preserve">長沼町              </t>
  </si>
  <si>
    <t xml:space="preserve">栗山町              </t>
  </si>
  <si>
    <t xml:space="preserve">月形町              </t>
  </si>
  <si>
    <t xml:space="preserve">浦臼町              </t>
  </si>
  <si>
    <t xml:space="preserve">新十津川町          </t>
  </si>
  <si>
    <t xml:space="preserve">妹背牛町            </t>
  </si>
  <si>
    <t xml:space="preserve">秩父別町            </t>
  </si>
  <si>
    <t xml:space="preserve">雨竜町              </t>
  </si>
  <si>
    <t xml:space="preserve">北竜町              </t>
  </si>
  <si>
    <t xml:space="preserve">沼田町              </t>
  </si>
  <si>
    <t xml:space="preserve">幌加内町            </t>
  </si>
  <si>
    <t xml:space="preserve">鷹栖町              </t>
  </si>
  <si>
    <t xml:space="preserve">東神楽町            </t>
  </si>
  <si>
    <t xml:space="preserve">当麻町              </t>
  </si>
  <si>
    <t xml:space="preserve">比布町              </t>
  </si>
  <si>
    <t xml:space="preserve">愛別町              </t>
  </si>
  <si>
    <t xml:space="preserve">上川町              </t>
  </si>
  <si>
    <t xml:space="preserve">東川町              </t>
  </si>
  <si>
    <t xml:space="preserve">美瑛町              </t>
  </si>
  <si>
    <t xml:space="preserve">上富良野町          </t>
  </si>
  <si>
    <t xml:space="preserve">中富良野町          </t>
  </si>
  <si>
    <t xml:space="preserve">南富良野町          </t>
  </si>
  <si>
    <t xml:space="preserve">占冠村              </t>
  </si>
  <si>
    <t xml:space="preserve">和寒町              </t>
  </si>
  <si>
    <t xml:space="preserve">剣淵町              </t>
  </si>
  <si>
    <t xml:space="preserve">朝日町              </t>
  </si>
  <si>
    <t xml:space="preserve">風連町              </t>
  </si>
  <si>
    <t xml:space="preserve">下川町              </t>
  </si>
  <si>
    <t xml:space="preserve">美深町              </t>
  </si>
  <si>
    <t xml:space="preserve">音威子府村          </t>
  </si>
  <si>
    <t xml:space="preserve">中川町              </t>
  </si>
  <si>
    <t>幌加内町　　　　　　</t>
  </si>
  <si>
    <t xml:space="preserve">増毛町              </t>
  </si>
  <si>
    <t xml:space="preserve">小平町              </t>
  </si>
  <si>
    <t xml:space="preserve">苫前町              </t>
  </si>
  <si>
    <t xml:space="preserve">羽幌町              </t>
  </si>
  <si>
    <t xml:space="preserve">初山別村            </t>
  </si>
  <si>
    <t xml:space="preserve">遠別町              </t>
  </si>
  <si>
    <t xml:space="preserve">天塩町              </t>
  </si>
  <si>
    <t xml:space="preserve">幌延町              </t>
  </si>
  <si>
    <t xml:space="preserve">猿払村              </t>
  </si>
  <si>
    <t xml:space="preserve">浜頓別町            </t>
  </si>
  <si>
    <t xml:space="preserve">中頓別町            </t>
  </si>
  <si>
    <t xml:space="preserve">枝幸町              </t>
  </si>
  <si>
    <t xml:space="preserve">歌登町              </t>
  </si>
  <si>
    <t xml:space="preserve">豊富町              </t>
  </si>
  <si>
    <t xml:space="preserve">礼文町              </t>
  </si>
  <si>
    <t xml:space="preserve">利尻町              </t>
  </si>
  <si>
    <t>利尻富士町　　　　　</t>
  </si>
  <si>
    <t xml:space="preserve">東利尻町            </t>
  </si>
  <si>
    <t>幌延町　　　　　　　</t>
  </si>
  <si>
    <t xml:space="preserve">東藻琴村            </t>
  </si>
  <si>
    <t xml:space="preserve">女満別町            </t>
  </si>
  <si>
    <t xml:space="preserve">美幌町              </t>
  </si>
  <si>
    <t xml:space="preserve">津別町              </t>
  </si>
  <si>
    <t xml:space="preserve">斜里町              </t>
  </si>
  <si>
    <t xml:space="preserve">清里町              </t>
  </si>
  <si>
    <t xml:space="preserve">小清水町            </t>
  </si>
  <si>
    <t xml:space="preserve">端野町              </t>
  </si>
  <si>
    <t xml:space="preserve">訓子府町            </t>
  </si>
  <si>
    <t xml:space="preserve">置戸町              </t>
  </si>
  <si>
    <t xml:space="preserve">留辺蘂町            </t>
  </si>
  <si>
    <t xml:space="preserve">佐呂間町            </t>
  </si>
  <si>
    <t xml:space="preserve">常呂町              </t>
  </si>
  <si>
    <t xml:space="preserve">生田原町            </t>
  </si>
  <si>
    <t xml:space="preserve">遠軽町              </t>
  </si>
  <si>
    <t xml:space="preserve">丸瀬布町            </t>
  </si>
  <si>
    <t xml:space="preserve">白滝村              </t>
  </si>
  <si>
    <t xml:space="preserve">上湧別町            </t>
  </si>
  <si>
    <t xml:space="preserve">湧別町              </t>
  </si>
  <si>
    <t xml:space="preserve">滝上町              </t>
  </si>
  <si>
    <t xml:space="preserve">興部町              </t>
  </si>
  <si>
    <t xml:space="preserve">西興部村            </t>
  </si>
  <si>
    <t xml:space="preserve">雄武町              </t>
  </si>
  <si>
    <t>大空町　　　　　　　</t>
  </si>
  <si>
    <t xml:space="preserve">豊浦町              </t>
  </si>
  <si>
    <t xml:space="preserve">虻田町              </t>
  </si>
  <si>
    <t xml:space="preserve">洞爺村              </t>
  </si>
  <si>
    <t xml:space="preserve">大滝村              </t>
  </si>
  <si>
    <t xml:space="preserve">壮瞥町              </t>
  </si>
  <si>
    <t xml:space="preserve">白老町              </t>
  </si>
  <si>
    <t xml:space="preserve">早来町              </t>
  </si>
  <si>
    <t xml:space="preserve">追分町              </t>
  </si>
  <si>
    <t xml:space="preserve">厚真町              </t>
  </si>
  <si>
    <t xml:space="preserve">鵡川町              </t>
  </si>
  <si>
    <t xml:space="preserve">穂別町              </t>
  </si>
  <si>
    <t>洞爺湖町　　　　　　</t>
  </si>
  <si>
    <t>安平町　　　　　　　</t>
  </si>
  <si>
    <t>むかわ町　　　　　　</t>
  </si>
  <si>
    <t xml:space="preserve">日高町              </t>
  </si>
  <si>
    <t xml:space="preserve">平取町              </t>
  </si>
  <si>
    <t xml:space="preserve">門別町              </t>
  </si>
  <si>
    <t xml:space="preserve">新冠町              </t>
  </si>
  <si>
    <t xml:space="preserve">静内町              </t>
  </si>
  <si>
    <t xml:space="preserve">三石町              </t>
  </si>
  <si>
    <t xml:space="preserve">浦河町              </t>
  </si>
  <si>
    <t xml:space="preserve">様似町              </t>
  </si>
  <si>
    <t xml:space="preserve">えりも町            </t>
  </si>
  <si>
    <t>新ひだか町　　　　　</t>
  </si>
  <si>
    <t xml:space="preserve">音更町              </t>
  </si>
  <si>
    <t xml:space="preserve">士幌町              </t>
  </si>
  <si>
    <t xml:space="preserve">上士幌町            </t>
  </si>
  <si>
    <t xml:space="preserve">鹿追町              </t>
  </si>
  <si>
    <t xml:space="preserve">新得町              </t>
  </si>
  <si>
    <t xml:space="preserve">清水町              </t>
  </si>
  <si>
    <t xml:space="preserve">芽室町              </t>
  </si>
  <si>
    <t xml:space="preserve">中札内村            </t>
  </si>
  <si>
    <t xml:space="preserve">更別村              </t>
  </si>
  <si>
    <t xml:space="preserve">忠類村              </t>
  </si>
  <si>
    <t xml:space="preserve">大樹町              </t>
  </si>
  <si>
    <t xml:space="preserve">広尾町              </t>
  </si>
  <si>
    <t xml:space="preserve">幕別町              </t>
  </si>
  <si>
    <t xml:space="preserve">池田町              </t>
  </si>
  <si>
    <t xml:space="preserve">豊頃町              </t>
  </si>
  <si>
    <t xml:space="preserve">本別町              </t>
  </si>
  <si>
    <t xml:space="preserve">足寄町              </t>
  </si>
  <si>
    <t xml:space="preserve">陸別町              </t>
  </si>
  <si>
    <t xml:space="preserve">浦幌町              </t>
  </si>
  <si>
    <t xml:space="preserve">釧路町              </t>
  </si>
  <si>
    <t xml:space="preserve">厚岸町              </t>
  </si>
  <si>
    <t xml:space="preserve">浜中町              </t>
  </si>
  <si>
    <t xml:space="preserve">標茶町              </t>
  </si>
  <si>
    <t xml:space="preserve">弟子屈町            </t>
  </si>
  <si>
    <t xml:space="preserve">阿寒町              </t>
  </si>
  <si>
    <t xml:space="preserve">鶴居村              </t>
  </si>
  <si>
    <t xml:space="preserve">白糠町              </t>
  </si>
  <si>
    <t xml:space="preserve">音別町              </t>
  </si>
  <si>
    <t xml:space="preserve">別海町              </t>
  </si>
  <si>
    <t xml:space="preserve">中標津町            </t>
  </si>
  <si>
    <t xml:space="preserve">標津町              </t>
  </si>
  <si>
    <t xml:space="preserve">羅臼町              </t>
  </si>
  <si>
    <t xml:space="preserve">色丹村              </t>
  </si>
  <si>
    <t xml:space="preserve">留夜別村            </t>
  </si>
  <si>
    <t xml:space="preserve">留別村              </t>
  </si>
  <si>
    <t xml:space="preserve">紗那村              </t>
  </si>
  <si>
    <t xml:space="preserve">蘂取村              </t>
  </si>
  <si>
    <t>青森県　</t>
  </si>
  <si>
    <t>青森県　　　　　　　</t>
  </si>
  <si>
    <t xml:space="preserve">青森県  </t>
  </si>
  <si>
    <t xml:space="preserve">青森市              </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</si>
  <si>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</si>
  <si>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</si>
  <si>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</si>
  <si>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</si>
  <si>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</si>
  <si>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</si>
  <si>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</si>
  <si>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</si>
  <si>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</si>
  <si>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</si>
  <si>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</si>
  <si>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</si>
  <si>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</si>
  <si>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</si>
  <si>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</si>
  <si>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</si>
  <si>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 xml:space="preserve">鰺ヶ沢町            </t>
  </si>
  <si>
    <t xml:space="preserve">木造町              </t>
  </si>
  <si>
    <t xml:space="preserve">深浦町              </t>
  </si>
  <si>
    <t xml:space="preserve">森田村              </t>
  </si>
  <si>
    <t xml:space="preserve">岩崎村              </t>
  </si>
  <si>
    <t xml:space="preserve">柏村                </t>
  </si>
  <si>
    <t xml:space="preserve">稲垣村              </t>
  </si>
  <si>
    <t xml:space="preserve">車力村              </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</si>
  <si>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</si>
  <si>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</si>
  <si>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</si>
  <si>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</si>
  <si>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</si>
  <si>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</si>
  <si>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</si>
  <si>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</si>
  <si>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</si>
  <si>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</si>
  <si>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</si>
  <si>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</si>
  <si>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 xml:space="preserve">金木町              </t>
  </si>
  <si>
    <t xml:space="preserve">中里町              </t>
  </si>
  <si>
    <t xml:space="preserve">鶴田町              </t>
  </si>
  <si>
    <t xml:space="preserve">市浦村              </t>
  </si>
  <si>
    <t xml:space="preserve">小泊村              </t>
  </si>
  <si>
    <t>中泊町　　　　　　　</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</si>
  <si>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</si>
  <si>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</si>
  <si>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</si>
  <si>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</si>
  <si>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</si>
  <si>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</si>
  <si>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</si>
  <si>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</si>
  <si>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</si>
  <si>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</si>
  <si>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 xml:space="preserve">六ヶ所村            </t>
  </si>
  <si>
    <t>おいらせ町　　　　　</t>
  </si>
  <si>
    <t xml:space="preserve">川内町              </t>
  </si>
  <si>
    <t xml:space="preserve">大畑町              </t>
  </si>
  <si>
    <t xml:space="preserve">大間町              </t>
  </si>
  <si>
    <t xml:space="preserve">東通村              </t>
  </si>
  <si>
    <t xml:space="preserve">風間浦村            </t>
  </si>
  <si>
    <t xml:space="preserve">佐井村              </t>
  </si>
  <si>
    <t xml:space="preserve">脇野沢村            </t>
  </si>
  <si>
    <t xml:space="preserve">三戸町              </t>
  </si>
  <si>
    <t xml:space="preserve">五戸町              </t>
  </si>
  <si>
    <t xml:space="preserve">田子町              </t>
  </si>
  <si>
    <t xml:space="preserve">名川町              </t>
  </si>
  <si>
    <t xml:space="preserve">南部町              </t>
  </si>
  <si>
    <t xml:space="preserve">階上町              </t>
  </si>
  <si>
    <t xml:space="preserve">福地村              </t>
  </si>
  <si>
    <t xml:space="preserve">南郷村              </t>
  </si>
  <si>
    <t xml:space="preserve">倉石村              </t>
  </si>
  <si>
    <t xml:space="preserve">新郷村              </t>
  </si>
  <si>
    <t xml:space="preserve">        </t>
  </si>
  <si>
    <t xml:space="preserve">                    </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</si>
  <si>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</si>
  <si>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</si>
  <si>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</si>
  <si>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</si>
  <si>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</si>
  <si>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</si>
  <si>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</si>
  <si>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</si>
  <si>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</si>
  <si>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</si>
  <si>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</si>
  <si>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</si>
  <si>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</si>
  <si>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</si>
  <si>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</si>
  <si>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</si>
  <si>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</si>
  <si>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</si>
  <si>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</si>
  <si>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</si>
  <si>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</si>
  <si>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</si>
  <si>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</si>
  <si>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</si>
  <si>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</si>
  <si>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</si>
  <si>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</si>
  <si>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</si>
  <si>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</si>
  <si>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</si>
  <si>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</si>
  <si>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</si>
  <si>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</si>
  <si>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</si>
  <si>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</si>
  <si>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</si>
  <si>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</si>
  <si>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</si>
  <si>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</si>
  <si>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</si>
  <si>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</si>
  <si>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</si>
  <si>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</si>
  <si>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</si>
  <si>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</si>
  <si>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</si>
  <si>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</si>
  <si>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</si>
  <si>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</si>
  <si>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</si>
  <si>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</si>
  <si>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</si>
  <si>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</si>
  <si>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</si>
  <si>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</si>
  <si>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</si>
  <si>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</si>
  <si>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</si>
  <si>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</si>
  <si>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 xml:space="preserve">種市町              </t>
  </si>
  <si>
    <t xml:space="preserve">野田村              </t>
  </si>
  <si>
    <t xml:space="preserve">山形村              </t>
  </si>
  <si>
    <t xml:space="preserve">大野村              </t>
  </si>
  <si>
    <t xml:space="preserve">九戸村              </t>
  </si>
  <si>
    <t xml:space="preserve">洋野町              </t>
  </si>
  <si>
    <t xml:space="preserve">浄法寺町            </t>
  </si>
  <si>
    <t xml:space="preserve">一戸町              </t>
  </si>
  <si>
    <t>宮城県　</t>
  </si>
  <si>
    <t>宮城県　　　　　　　</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</si>
  <si>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</si>
  <si>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</si>
  <si>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</si>
  <si>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</si>
  <si>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</si>
  <si>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</si>
  <si>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</si>
  <si>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</si>
  <si>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</si>
  <si>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</si>
  <si>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</si>
  <si>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</si>
  <si>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</si>
  <si>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</si>
  <si>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</si>
  <si>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</si>
  <si>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</si>
  <si>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</si>
  <si>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</si>
  <si>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</si>
  <si>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</si>
  <si>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</si>
  <si>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</si>
  <si>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</si>
  <si>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</si>
  <si>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</si>
  <si>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</si>
  <si>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</si>
  <si>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</si>
  <si>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</si>
  <si>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</si>
  <si>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</si>
  <si>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</si>
  <si>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</si>
  <si>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</si>
  <si>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</si>
  <si>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</si>
  <si>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</si>
  <si>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</si>
  <si>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</si>
  <si>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</si>
  <si>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</si>
  <si>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</si>
  <si>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</si>
  <si>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</si>
  <si>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</si>
  <si>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</si>
  <si>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</si>
  <si>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</si>
  <si>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</si>
  <si>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</si>
  <si>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</si>
  <si>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</si>
  <si>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</si>
  <si>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</si>
  <si>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 xml:space="preserve">栗駒町              </t>
  </si>
  <si>
    <t xml:space="preserve">高清水町            </t>
  </si>
  <si>
    <t xml:space="preserve">瀬峰町              </t>
  </si>
  <si>
    <t xml:space="preserve">鶯沢町              </t>
  </si>
  <si>
    <t xml:space="preserve">金成町              </t>
  </si>
  <si>
    <t xml:space="preserve">志波姫町            </t>
  </si>
  <si>
    <t xml:space="preserve">花山村              </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</si>
  <si>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</si>
  <si>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</si>
  <si>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</si>
  <si>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</si>
  <si>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</si>
  <si>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</si>
  <si>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</si>
  <si>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</si>
  <si>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</si>
  <si>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</si>
  <si>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</si>
  <si>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</si>
  <si>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 xml:space="preserve">鳴瀬町              </t>
  </si>
  <si>
    <t xml:space="preserve">北上町              </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</si>
  <si>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</si>
  <si>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</si>
  <si>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</si>
  <si>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</si>
  <si>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</si>
  <si>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</si>
  <si>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</si>
  <si>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</si>
  <si>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</si>
  <si>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</si>
  <si>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</si>
  <si>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</si>
  <si>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</si>
  <si>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</si>
  <si>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</si>
  <si>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</si>
  <si>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</si>
  <si>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</si>
  <si>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</si>
  <si>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</si>
  <si>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</si>
  <si>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</si>
  <si>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</si>
  <si>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</si>
  <si>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</si>
  <si>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</si>
  <si>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</si>
  <si>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</si>
  <si>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</si>
  <si>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</si>
  <si>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</si>
  <si>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</si>
  <si>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</si>
  <si>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</si>
  <si>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</si>
  <si>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</si>
  <si>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</si>
  <si>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</si>
  <si>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</si>
  <si>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</si>
  <si>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</si>
  <si>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</si>
  <si>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八峰町　　　　　　　</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</si>
  <si>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</si>
  <si>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</si>
  <si>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</si>
  <si>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</si>
  <si>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</si>
  <si>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</si>
  <si>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</si>
  <si>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</si>
  <si>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</si>
  <si>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</si>
  <si>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</si>
  <si>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</si>
  <si>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</si>
  <si>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</si>
  <si>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</si>
  <si>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</si>
  <si>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</si>
  <si>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</si>
  <si>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</si>
  <si>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</si>
  <si>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</si>
  <si>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</si>
  <si>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</si>
  <si>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</si>
  <si>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</si>
  <si>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</si>
  <si>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</si>
  <si>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</si>
  <si>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</si>
  <si>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</si>
  <si>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</si>
  <si>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</si>
  <si>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</si>
  <si>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</si>
  <si>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</si>
  <si>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</si>
  <si>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</si>
  <si>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</si>
  <si>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</si>
  <si>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</si>
  <si>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</si>
  <si>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</si>
  <si>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</si>
  <si>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</si>
  <si>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</si>
  <si>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</si>
  <si>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</si>
  <si>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</si>
  <si>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</si>
  <si>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</si>
  <si>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</si>
  <si>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</si>
  <si>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</si>
  <si>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</si>
  <si>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</si>
  <si>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</si>
  <si>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</si>
  <si>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</si>
  <si>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</si>
  <si>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</si>
  <si>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</si>
  <si>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</si>
  <si>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</si>
  <si>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</si>
  <si>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</si>
  <si>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</si>
  <si>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</si>
  <si>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</si>
  <si>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</si>
  <si>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</si>
  <si>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</si>
  <si>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</si>
  <si>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</si>
  <si>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</si>
  <si>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</si>
  <si>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</si>
  <si>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</si>
  <si>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</si>
  <si>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</si>
  <si>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</si>
  <si>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</si>
  <si>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</si>
  <si>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</si>
  <si>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</si>
  <si>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</si>
  <si>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</si>
  <si>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</si>
  <si>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</si>
  <si>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</si>
  <si>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</si>
  <si>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</si>
  <si>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</si>
  <si>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</si>
  <si>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</si>
  <si>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</si>
  <si>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</si>
  <si>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</si>
  <si>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</si>
  <si>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</si>
  <si>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</si>
  <si>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</si>
  <si>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</si>
  <si>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</si>
  <si>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</si>
  <si>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</si>
  <si>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</si>
  <si>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</si>
  <si>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</si>
  <si>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</si>
  <si>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</si>
  <si>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</si>
  <si>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</si>
  <si>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</si>
  <si>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</si>
  <si>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</si>
  <si>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</si>
  <si>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</si>
  <si>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</si>
  <si>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</si>
  <si>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</si>
  <si>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</si>
  <si>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</si>
  <si>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</si>
  <si>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</si>
  <si>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</si>
  <si>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</si>
  <si>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</si>
  <si>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</si>
  <si>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</si>
  <si>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</si>
  <si>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</si>
  <si>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</si>
  <si>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</si>
  <si>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</si>
  <si>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</si>
  <si>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</si>
  <si>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</si>
  <si>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</si>
  <si>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</si>
  <si>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</si>
  <si>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</si>
  <si>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</si>
  <si>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</si>
  <si>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</si>
  <si>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</si>
  <si>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</si>
  <si>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</si>
  <si>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</si>
  <si>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</si>
  <si>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</si>
  <si>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</si>
  <si>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</si>
  <si>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</si>
  <si>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</si>
  <si>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</si>
  <si>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</si>
  <si>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</si>
  <si>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</si>
  <si>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</si>
  <si>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</si>
  <si>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</si>
  <si>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</si>
  <si>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</si>
  <si>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</si>
  <si>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</si>
  <si>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</si>
  <si>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</si>
  <si>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</si>
  <si>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</si>
  <si>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</si>
  <si>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</si>
  <si>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</si>
  <si>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</si>
  <si>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</si>
  <si>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</si>
  <si>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</si>
  <si>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</si>
  <si>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</si>
  <si>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</si>
  <si>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</si>
  <si>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</si>
  <si>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</si>
  <si>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</si>
  <si>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</si>
  <si>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</si>
  <si>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</si>
  <si>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</si>
  <si>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</si>
  <si>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</si>
  <si>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</si>
  <si>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</si>
  <si>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</si>
  <si>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</si>
  <si>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</si>
  <si>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</si>
  <si>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</si>
  <si>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</si>
  <si>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</si>
  <si>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</si>
  <si>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</si>
  <si>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</si>
  <si>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</si>
  <si>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</si>
  <si>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</si>
  <si>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</si>
  <si>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</si>
  <si>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</si>
  <si>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</si>
  <si>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</si>
  <si>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</si>
  <si>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</si>
  <si>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</si>
  <si>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</si>
  <si>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</si>
  <si>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</si>
  <si>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</si>
  <si>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</si>
  <si>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</si>
  <si>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</si>
  <si>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</si>
  <si>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</si>
  <si>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</si>
  <si>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</si>
  <si>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</si>
  <si>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</si>
  <si>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</si>
  <si>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</si>
  <si>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</si>
  <si>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</si>
  <si>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</si>
  <si>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</si>
  <si>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</si>
  <si>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</si>
  <si>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</si>
  <si>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</si>
  <si>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</si>
  <si>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</si>
  <si>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</si>
  <si>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</si>
  <si>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</si>
  <si>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</si>
  <si>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</si>
  <si>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</si>
  <si>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</si>
  <si>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</si>
  <si>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</si>
  <si>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</si>
  <si>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</si>
  <si>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</si>
  <si>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</si>
  <si>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</si>
  <si>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</si>
  <si>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</si>
  <si>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</si>
  <si>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</si>
  <si>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</si>
  <si>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</si>
  <si>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</si>
  <si>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</si>
  <si>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</si>
  <si>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</si>
  <si>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</si>
  <si>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</si>
  <si>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</si>
  <si>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</si>
  <si>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</si>
  <si>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</si>
  <si>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</si>
  <si>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</si>
  <si>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</si>
  <si>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</si>
  <si>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</si>
  <si>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</si>
  <si>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</si>
  <si>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</si>
  <si>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</si>
  <si>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</si>
  <si>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</si>
  <si>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</si>
  <si>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</si>
  <si>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</si>
  <si>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</si>
  <si>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</si>
  <si>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</si>
  <si>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</si>
  <si>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</si>
  <si>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</si>
  <si>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</si>
  <si>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</si>
  <si>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</si>
  <si>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</si>
  <si>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</si>
  <si>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</si>
  <si>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</si>
  <si>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</si>
  <si>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</si>
  <si>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</si>
  <si>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</si>
  <si>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</si>
  <si>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</si>
  <si>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</si>
  <si>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</si>
  <si>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</si>
  <si>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</si>
  <si>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</si>
  <si>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</si>
  <si>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</si>
  <si>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</si>
  <si>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</si>
  <si>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</si>
  <si>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</si>
  <si>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</si>
  <si>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</si>
  <si>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</si>
  <si>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</si>
  <si>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</si>
  <si>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</si>
  <si>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</si>
  <si>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</si>
  <si>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</si>
  <si>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</si>
  <si>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</si>
  <si>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</si>
  <si>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</si>
  <si>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</si>
  <si>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</si>
  <si>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</si>
  <si>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</si>
  <si>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</si>
  <si>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</si>
  <si>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</si>
  <si>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</si>
  <si>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</si>
  <si>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</si>
  <si>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</si>
  <si>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</si>
  <si>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</si>
  <si>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</si>
  <si>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</si>
  <si>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</si>
  <si>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</si>
  <si>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</si>
  <si>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</si>
  <si>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</si>
  <si>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</si>
  <si>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</si>
  <si>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</si>
  <si>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</si>
  <si>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</si>
  <si>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</si>
  <si>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</si>
  <si>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</si>
  <si>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</si>
  <si>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</si>
  <si>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</si>
  <si>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</si>
  <si>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</si>
  <si>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</si>
  <si>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</si>
  <si>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</si>
  <si>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</si>
  <si>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</si>
  <si>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</si>
  <si>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</si>
  <si>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</si>
  <si>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</si>
  <si>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</si>
  <si>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</si>
  <si>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</si>
  <si>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</si>
  <si>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</si>
  <si>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</si>
  <si>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</si>
  <si>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</si>
  <si>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</si>
  <si>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</si>
  <si>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</si>
  <si>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</si>
  <si>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</si>
  <si>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</si>
  <si>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</si>
  <si>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</si>
  <si>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</si>
  <si>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</si>
  <si>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</si>
  <si>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</si>
  <si>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</si>
  <si>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</si>
  <si>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</si>
  <si>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</si>
  <si>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</si>
  <si>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</si>
  <si>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</si>
  <si>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</si>
  <si>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</si>
  <si>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</si>
  <si>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</si>
  <si>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</si>
  <si>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</si>
  <si>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</si>
  <si>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</si>
  <si>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</si>
  <si>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</si>
  <si>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</si>
  <si>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</si>
  <si>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</si>
  <si>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</si>
  <si>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</si>
  <si>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</si>
  <si>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</si>
  <si>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</si>
  <si>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</si>
  <si>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</si>
  <si>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</si>
  <si>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</si>
  <si>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</si>
  <si>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</si>
  <si>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</si>
  <si>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</si>
  <si>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</si>
  <si>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</si>
  <si>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</si>
  <si>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</si>
  <si>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</si>
  <si>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</si>
  <si>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</si>
  <si>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</si>
  <si>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</si>
  <si>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</si>
  <si>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</si>
  <si>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</si>
  <si>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</si>
  <si>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</si>
  <si>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</si>
  <si>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</si>
  <si>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</si>
  <si>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</si>
  <si>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</si>
  <si>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</si>
  <si>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</si>
  <si>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</si>
  <si>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</si>
  <si>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</si>
  <si>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</si>
  <si>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</si>
  <si>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</si>
  <si>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</si>
  <si>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</si>
  <si>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</si>
  <si>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</si>
  <si>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</si>
  <si>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</si>
  <si>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</si>
  <si>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</si>
  <si>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</si>
  <si>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</si>
  <si>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</si>
  <si>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</si>
  <si>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</si>
  <si>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</si>
  <si>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</si>
  <si>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</si>
  <si>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</si>
  <si>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</si>
  <si>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</si>
  <si>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</si>
  <si>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</si>
  <si>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</si>
  <si>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</si>
  <si>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</si>
  <si>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</si>
  <si>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</si>
  <si>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</si>
  <si>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</si>
  <si>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</si>
  <si>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</si>
  <si>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</si>
  <si>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</si>
  <si>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</si>
  <si>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</si>
  <si>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 xml:space="preserve">蓮田市              </t>
  </si>
  <si>
    <t xml:space="preserve">坂戸市              </t>
  </si>
  <si>
    <t xml:space="preserve">幸手市              </t>
  </si>
  <si>
    <t>鶴ヶ島市　　　　　　</t>
  </si>
  <si>
    <t>日高市　　　　　　　</t>
  </si>
  <si>
    <t xml:space="preserve">吉川市              </t>
  </si>
  <si>
    <t xml:space="preserve">さいたま市          </t>
  </si>
  <si>
    <t>ふじみ野市　　　　　</t>
  </si>
  <si>
    <t>白岡市　　　　　　　</t>
  </si>
  <si>
    <t xml:space="preserve">伊奈町              </t>
  </si>
  <si>
    <t xml:space="preserve">吹上町              </t>
  </si>
  <si>
    <t xml:space="preserve">大井町              </t>
  </si>
  <si>
    <t xml:space="preserve">三芳町              </t>
  </si>
  <si>
    <t xml:space="preserve">毛呂山町            </t>
  </si>
  <si>
    <t xml:space="preserve">越生町              </t>
  </si>
  <si>
    <t xml:space="preserve">鶴ヶ島町            </t>
  </si>
  <si>
    <t xml:space="preserve">名栗村              </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</si>
  <si>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</si>
  <si>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</si>
  <si>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</si>
  <si>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</si>
  <si>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</si>
  <si>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</si>
  <si>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</si>
  <si>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</si>
  <si>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</si>
  <si>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</si>
  <si>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</si>
  <si>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</si>
  <si>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</si>
  <si>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</si>
  <si>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</si>
  <si>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</si>
  <si>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</si>
  <si>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</si>
  <si>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</si>
  <si>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</si>
  <si>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</si>
  <si>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</si>
  <si>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</si>
  <si>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</si>
  <si>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</si>
  <si>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</si>
  <si>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</si>
  <si>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</si>
  <si>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</si>
  <si>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</si>
  <si>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</si>
  <si>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</si>
  <si>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</si>
  <si>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</si>
  <si>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</si>
  <si>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</si>
  <si>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</si>
  <si>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</si>
  <si>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</si>
  <si>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</si>
  <si>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</si>
  <si>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</si>
  <si>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</si>
  <si>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</si>
  <si>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</si>
  <si>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</si>
  <si>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</si>
  <si>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</si>
  <si>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</si>
  <si>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</si>
  <si>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</si>
  <si>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</si>
  <si>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</si>
  <si>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</si>
  <si>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</si>
  <si>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</si>
  <si>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</si>
  <si>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</si>
  <si>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</si>
  <si>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</si>
  <si>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</si>
  <si>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</si>
  <si>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</si>
  <si>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</si>
  <si>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</si>
  <si>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</si>
  <si>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</si>
  <si>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</si>
  <si>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</si>
  <si>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</si>
  <si>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</si>
  <si>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</si>
  <si>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</si>
  <si>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</si>
  <si>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</si>
  <si>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</si>
  <si>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</si>
  <si>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</si>
  <si>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</si>
  <si>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</si>
  <si>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</si>
  <si>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</si>
  <si>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</si>
  <si>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</si>
  <si>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</si>
  <si>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</si>
  <si>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</si>
  <si>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</si>
  <si>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</si>
  <si>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</si>
  <si>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</si>
  <si>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</si>
  <si>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</si>
  <si>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</si>
  <si>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</si>
  <si>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</si>
  <si>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</si>
  <si>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</si>
  <si>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</si>
  <si>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</si>
  <si>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</si>
  <si>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</si>
  <si>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</si>
  <si>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</si>
  <si>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</si>
  <si>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</si>
  <si>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</si>
  <si>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</si>
  <si>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</si>
  <si>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</si>
  <si>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</si>
  <si>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</si>
  <si>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</si>
  <si>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</si>
  <si>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</si>
  <si>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</si>
  <si>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</si>
  <si>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</si>
  <si>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</si>
  <si>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</si>
  <si>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</si>
  <si>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</si>
  <si>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</si>
  <si>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</si>
  <si>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</si>
  <si>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</si>
  <si>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</si>
  <si>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</si>
  <si>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</si>
  <si>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</si>
  <si>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</si>
  <si>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</si>
  <si>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</si>
  <si>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</si>
  <si>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</si>
  <si>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</si>
  <si>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</si>
  <si>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</si>
  <si>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</si>
  <si>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</si>
  <si>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</si>
  <si>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</si>
  <si>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</si>
  <si>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</si>
  <si>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</si>
  <si>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</si>
  <si>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</si>
  <si>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</si>
  <si>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</si>
  <si>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</si>
  <si>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</si>
  <si>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</si>
  <si>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</si>
  <si>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</si>
  <si>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</si>
  <si>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</si>
  <si>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</si>
  <si>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</si>
  <si>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</si>
  <si>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</si>
  <si>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</si>
  <si>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</si>
  <si>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</si>
  <si>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</si>
  <si>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 xml:space="preserve">世田谷区            </t>
  </si>
  <si>
    <t xml:space="preserve">渋谷区              </t>
  </si>
  <si>
    <t xml:space="preserve">中野区              </t>
  </si>
  <si>
    <t xml:space="preserve">杉並区              </t>
  </si>
  <si>
    <t xml:space="preserve">豊島区              </t>
  </si>
  <si>
    <t xml:space="preserve">北区                </t>
  </si>
  <si>
    <t xml:space="preserve">荒川区              </t>
  </si>
  <si>
    <t xml:space="preserve">板橋区              </t>
  </si>
  <si>
    <t xml:space="preserve">練馬区              </t>
  </si>
  <si>
    <t xml:space="preserve">足立区              </t>
  </si>
  <si>
    <t xml:space="preserve">葛飾区              </t>
  </si>
  <si>
    <t xml:space="preserve">江戸川区            </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</si>
  <si>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</si>
  <si>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</si>
  <si>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</si>
  <si>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</si>
  <si>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</si>
  <si>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</si>
  <si>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</si>
  <si>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</si>
  <si>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</si>
  <si>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</si>
  <si>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</si>
  <si>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</si>
  <si>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</si>
  <si>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</si>
  <si>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</si>
  <si>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</si>
  <si>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</si>
  <si>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</si>
  <si>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</si>
  <si>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</si>
  <si>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</si>
  <si>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</si>
  <si>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</si>
  <si>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</si>
  <si>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</si>
  <si>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</si>
  <si>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</si>
  <si>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</si>
  <si>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</si>
  <si>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</si>
  <si>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</si>
  <si>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</si>
  <si>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</si>
  <si>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</si>
  <si>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</si>
  <si>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</si>
  <si>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</si>
  <si>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</si>
  <si>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</si>
  <si>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</si>
  <si>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</si>
  <si>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</si>
  <si>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</si>
  <si>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</si>
  <si>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</si>
  <si>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</si>
  <si>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</si>
  <si>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</si>
  <si>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</si>
  <si>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</si>
  <si>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</si>
  <si>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</si>
  <si>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</si>
  <si>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</si>
  <si>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</si>
  <si>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</si>
  <si>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</si>
  <si>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</si>
  <si>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</si>
  <si>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</si>
  <si>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</si>
  <si>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</si>
  <si>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</si>
  <si>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</si>
  <si>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</si>
  <si>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 xml:space="preserve">川崎市川崎区        </t>
  </si>
  <si>
    <t xml:space="preserve">川崎市幸区          </t>
  </si>
  <si>
    <t xml:space="preserve">川崎市中原区        </t>
  </si>
  <si>
    <t xml:space="preserve">川崎市高津区        </t>
  </si>
  <si>
    <t xml:space="preserve">川崎市多摩区        </t>
  </si>
  <si>
    <t xml:space="preserve">川崎市宮前区        </t>
  </si>
  <si>
    <t xml:space="preserve">川崎市麻生区        </t>
  </si>
  <si>
    <t>相模原市　　　　　　</t>
  </si>
  <si>
    <t>相模原市緑区　　　　</t>
  </si>
  <si>
    <t>相模原市中央区　　　</t>
  </si>
  <si>
    <t>相模原市南区　　　　</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</si>
  <si>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</si>
  <si>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</si>
  <si>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</si>
  <si>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</si>
  <si>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</si>
  <si>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</si>
  <si>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</si>
  <si>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</si>
  <si>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</si>
  <si>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</si>
  <si>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</si>
  <si>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</si>
  <si>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</si>
  <si>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</si>
  <si>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</si>
  <si>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</si>
  <si>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</si>
  <si>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</si>
  <si>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</si>
  <si>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</si>
  <si>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</si>
  <si>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</si>
  <si>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</si>
  <si>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</si>
  <si>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</si>
  <si>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</si>
  <si>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</si>
  <si>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</si>
  <si>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</si>
  <si>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</si>
  <si>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</si>
  <si>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</si>
  <si>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</si>
  <si>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</si>
  <si>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</si>
  <si>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</si>
  <si>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</si>
  <si>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</si>
  <si>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</si>
  <si>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</si>
  <si>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</si>
  <si>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</si>
  <si>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</si>
  <si>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</si>
  <si>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</si>
  <si>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</si>
  <si>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</si>
  <si>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</si>
  <si>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</si>
  <si>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</si>
  <si>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</si>
  <si>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</si>
  <si>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</si>
  <si>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</si>
  <si>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</si>
  <si>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</si>
  <si>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</si>
  <si>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</si>
  <si>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</si>
  <si>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</si>
  <si>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</si>
  <si>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</si>
  <si>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</si>
  <si>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</si>
  <si>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</si>
  <si>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</si>
  <si>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</si>
  <si>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</si>
  <si>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</si>
  <si>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</si>
  <si>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</si>
  <si>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</si>
  <si>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</si>
  <si>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</si>
  <si>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</si>
  <si>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</si>
  <si>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</si>
  <si>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</si>
  <si>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</si>
  <si>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</si>
  <si>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</si>
  <si>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</si>
  <si>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</si>
  <si>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</si>
  <si>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</si>
  <si>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</si>
  <si>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</si>
  <si>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</si>
  <si>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</si>
  <si>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</si>
  <si>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</si>
  <si>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</si>
  <si>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</si>
  <si>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 xml:space="preserve">中之口村            </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</si>
  <si>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</si>
  <si>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</si>
  <si>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</si>
  <si>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</si>
  <si>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</si>
  <si>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</si>
  <si>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</si>
  <si>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</si>
  <si>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</si>
  <si>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</si>
  <si>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</si>
  <si>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</si>
  <si>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</si>
  <si>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</si>
  <si>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</si>
  <si>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</si>
  <si>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</si>
  <si>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</si>
  <si>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</si>
  <si>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</si>
  <si>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</si>
  <si>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</si>
  <si>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</si>
  <si>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</si>
  <si>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</si>
  <si>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</si>
  <si>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</si>
  <si>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</si>
  <si>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</si>
  <si>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</si>
  <si>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</si>
  <si>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</si>
  <si>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</si>
  <si>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</si>
  <si>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</si>
  <si>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</si>
  <si>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</si>
  <si>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</si>
  <si>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</si>
  <si>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</si>
  <si>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</si>
  <si>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</si>
  <si>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</si>
  <si>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</si>
  <si>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</si>
  <si>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</si>
  <si>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</si>
  <si>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</si>
  <si>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</si>
  <si>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</si>
  <si>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</si>
  <si>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</si>
  <si>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</si>
  <si>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</si>
  <si>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</si>
  <si>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</si>
  <si>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</si>
  <si>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</si>
  <si>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</si>
  <si>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</si>
  <si>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</si>
  <si>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</si>
  <si>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</si>
  <si>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</si>
  <si>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</si>
  <si>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</si>
  <si>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</si>
  <si>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</si>
  <si>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</si>
  <si>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</si>
  <si>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</si>
  <si>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</si>
  <si>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</si>
  <si>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</si>
  <si>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</si>
  <si>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</si>
  <si>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</si>
  <si>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</si>
  <si>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</si>
  <si>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</si>
  <si>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</si>
  <si>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</si>
  <si>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</si>
  <si>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</si>
  <si>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</si>
  <si>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</si>
  <si>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</si>
  <si>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</si>
  <si>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</si>
  <si>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</si>
  <si>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</si>
  <si>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</si>
  <si>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</si>
  <si>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</si>
  <si>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</si>
  <si>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</si>
  <si>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</si>
  <si>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</si>
  <si>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</si>
  <si>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</si>
  <si>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</si>
  <si>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</si>
  <si>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</si>
  <si>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</si>
  <si>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</si>
  <si>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</si>
  <si>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</si>
  <si>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</si>
  <si>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</si>
  <si>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</si>
  <si>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</si>
  <si>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</si>
  <si>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</si>
  <si>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</si>
  <si>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</si>
  <si>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</si>
  <si>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</si>
  <si>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</si>
  <si>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</si>
  <si>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</si>
  <si>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</si>
  <si>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</si>
  <si>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</si>
  <si>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</si>
  <si>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</si>
  <si>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</si>
  <si>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</si>
  <si>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</si>
  <si>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</si>
  <si>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</si>
  <si>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</si>
  <si>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</si>
  <si>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</si>
  <si>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</si>
  <si>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</si>
  <si>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</si>
  <si>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</si>
  <si>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</si>
  <si>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</si>
  <si>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</si>
  <si>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</si>
  <si>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</si>
  <si>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</si>
  <si>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</si>
  <si>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</si>
  <si>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</si>
  <si>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</si>
  <si>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</si>
  <si>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</si>
  <si>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</si>
  <si>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</si>
  <si>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</si>
  <si>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</si>
  <si>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</si>
  <si>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</si>
  <si>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</si>
  <si>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</si>
  <si>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</si>
  <si>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</si>
  <si>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</si>
  <si>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</si>
  <si>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</si>
  <si>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</si>
  <si>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</si>
  <si>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</si>
  <si>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</si>
  <si>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</si>
  <si>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</si>
  <si>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</si>
  <si>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</si>
  <si>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</si>
  <si>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</si>
  <si>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</si>
  <si>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</si>
  <si>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</si>
  <si>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</si>
  <si>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</si>
  <si>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</si>
  <si>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</si>
  <si>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</si>
  <si>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</si>
  <si>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</si>
  <si>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</si>
  <si>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</si>
  <si>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</si>
  <si>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</si>
  <si>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</si>
  <si>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</si>
  <si>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</si>
  <si>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</si>
  <si>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</si>
  <si>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</si>
  <si>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</si>
  <si>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</si>
  <si>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</si>
  <si>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</si>
  <si>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</si>
  <si>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</si>
  <si>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</si>
  <si>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</si>
  <si>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</si>
  <si>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</si>
  <si>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</si>
  <si>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</si>
  <si>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</si>
  <si>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</si>
  <si>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</si>
  <si>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</si>
  <si>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</si>
  <si>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</si>
  <si>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</si>
  <si>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</si>
  <si>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</si>
  <si>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</si>
  <si>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</si>
  <si>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</si>
  <si>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</si>
  <si>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</si>
  <si>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</si>
  <si>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</si>
  <si>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</si>
  <si>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</si>
  <si>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</si>
  <si>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</si>
  <si>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</si>
  <si>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</si>
  <si>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</si>
  <si>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</si>
  <si>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</si>
  <si>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</si>
  <si>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</si>
  <si>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</si>
  <si>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</si>
  <si>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</si>
  <si>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 xml:space="preserve">若草町              </t>
  </si>
  <si>
    <t xml:space="preserve">櫛形町              </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</si>
  <si>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</si>
  <si>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</si>
  <si>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</si>
  <si>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</si>
  <si>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</si>
  <si>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</si>
  <si>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</si>
  <si>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</si>
  <si>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</si>
  <si>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</si>
  <si>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</si>
  <si>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</si>
  <si>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</si>
  <si>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</si>
  <si>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</si>
  <si>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</si>
  <si>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</si>
  <si>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</si>
  <si>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</si>
  <si>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</si>
  <si>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</si>
  <si>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</si>
  <si>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</si>
  <si>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</si>
  <si>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</si>
  <si>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</si>
  <si>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</si>
  <si>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</si>
  <si>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</si>
  <si>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</si>
  <si>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</si>
  <si>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</si>
  <si>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</si>
  <si>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</si>
  <si>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</si>
  <si>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</si>
  <si>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</si>
  <si>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</si>
  <si>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</si>
  <si>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</si>
  <si>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</si>
  <si>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</si>
  <si>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</si>
  <si>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</si>
  <si>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</si>
  <si>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</si>
  <si>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</si>
  <si>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</si>
  <si>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</si>
  <si>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</si>
  <si>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</si>
  <si>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</si>
  <si>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</si>
  <si>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</si>
  <si>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</si>
  <si>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</si>
  <si>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</si>
  <si>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</si>
  <si>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</si>
  <si>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</si>
  <si>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</si>
  <si>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</si>
  <si>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</si>
  <si>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</si>
  <si>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</si>
  <si>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</si>
  <si>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</si>
  <si>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</si>
  <si>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</si>
  <si>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</si>
  <si>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</si>
  <si>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</si>
  <si>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</si>
  <si>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</si>
  <si>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</si>
  <si>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</si>
  <si>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</si>
  <si>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</si>
  <si>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</si>
  <si>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</si>
  <si>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</si>
  <si>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</si>
  <si>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</si>
  <si>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</si>
  <si>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</si>
  <si>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</si>
  <si>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</si>
  <si>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</si>
  <si>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</si>
  <si>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</si>
  <si>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</si>
  <si>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 xml:space="preserve">泰阜村              </t>
  </si>
  <si>
    <t xml:space="preserve">喬木村              </t>
  </si>
  <si>
    <t xml:space="preserve">豊丘村              </t>
  </si>
  <si>
    <t xml:space="preserve">大鹿村              </t>
  </si>
  <si>
    <t xml:space="preserve">上村                </t>
  </si>
  <si>
    <t xml:space="preserve">南信濃村            </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</si>
  <si>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</si>
  <si>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</si>
  <si>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</si>
  <si>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</si>
  <si>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</si>
  <si>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</si>
  <si>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</si>
  <si>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</si>
  <si>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</si>
  <si>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</si>
  <si>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</si>
  <si>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</si>
  <si>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</si>
  <si>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</si>
  <si>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</si>
  <si>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</si>
  <si>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</si>
  <si>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</si>
  <si>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</si>
  <si>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</si>
  <si>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</si>
  <si>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</si>
  <si>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</si>
  <si>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</si>
  <si>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</si>
  <si>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</si>
  <si>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</si>
  <si>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</si>
  <si>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</si>
  <si>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</si>
  <si>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</si>
  <si>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</si>
  <si>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</si>
  <si>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</si>
  <si>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</si>
  <si>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</si>
  <si>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</si>
  <si>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</si>
  <si>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</si>
  <si>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</si>
  <si>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</si>
  <si>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</si>
  <si>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</si>
  <si>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</si>
  <si>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</si>
  <si>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</si>
  <si>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</si>
  <si>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</si>
  <si>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 xml:space="preserve">小川村              </t>
  </si>
  <si>
    <t xml:space="preserve">中条村              </t>
  </si>
  <si>
    <t>飯綱町　　　　　　　</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</si>
  <si>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</si>
  <si>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</si>
  <si>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</si>
  <si>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</si>
  <si>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</si>
  <si>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</si>
  <si>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</si>
  <si>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</si>
  <si>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</si>
  <si>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</si>
  <si>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</si>
  <si>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</si>
  <si>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</si>
  <si>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</si>
  <si>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</si>
  <si>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</si>
  <si>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</si>
  <si>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</si>
  <si>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</si>
  <si>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</si>
  <si>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</si>
  <si>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</si>
  <si>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</si>
  <si>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</si>
  <si>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</si>
  <si>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</si>
  <si>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</si>
  <si>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</si>
  <si>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</si>
  <si>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</si>
  <si>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</si>
  <si>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</si>
  <si>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</si>
  <si>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</si>
  <si>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</si>
  <si>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</si>
  <si>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</si>
  <si>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</si>
  <si>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</si>
  <si>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</si>
  <si>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</si>
  <si>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</si>
  <si>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</si>
  <si>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</si>
  <si>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</si>
  <si>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</si>
  <si>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</si>
  <si>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</si>
  <si>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</si>
  <si>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</si>
  <si>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</si>
  <si>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</si>
  <si>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</si>
  <si>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</si>
  <si>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</si>
  <si>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</si>
  <si>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</si>
  <si>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</si>
  <si>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</si>
  <si>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</si>
  <si>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</si>
  <si>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</si>
  <si>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</si>
  <si>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</si>
  <si>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</si>
  <si>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</si>
  <si>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</si>
  <si>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</si>
  <si>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</si>
  <si>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</si>
  <si>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</si>
  <si>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</si>
  <si>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</si>
  <si>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</si>
  <si>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</si>
  <si>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</si>
  <si>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</si>
  <si>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</si>
  <si>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</si>
  <si>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</si>
  <si>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</si>
  <si>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</si>
  <si>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</si>
  <si>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 xml:space="preserve">明智町              </t>
  </si>
  <si>
    <t xml:space="preserve">串原村              </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</si>
  <si>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</si>
  <si>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</si>
  <si>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</si>
  <si>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</si>
  <si>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</si>
  <si>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</si>
  <si>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</si>
  <si>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</si>
  <si>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</si>
  <si>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</si>
  <si>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</si>
  <si>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</si>
  <si>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 xml:space="preserve">国府町              </t>
  </si>
  <si>
    <t xml:space="preserve">河合村              </t>
  </si>
  <si>
    <t xml:space="preserve">宮川村              </t>
  </si>
  <si>
    <t xml:space="preserve">上宝村              </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</si>
  <si>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</si>
  <si>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</si>
  <si>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</si>
  <si>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</si>
  <si>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</si>
  <si>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</si>
  <si>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</si>
  <si>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</si>
  <si>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</si>
  <si>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</si>
  <si>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</si>
  <si>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</si>
  <si>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</si>
  <si>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</si>
  <si>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</si>
  <si>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</si>
  <si>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</si>
  <si>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</si>
  <si>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</si>
  <si>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</si>
  <si>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</si>
  <si>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</si>
  <si>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</si>
  <si>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</si>
  <si>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</si>
  <si>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</si>
  <si>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</si>
  <si>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</si>
  <si>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</si>
  <si>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</si>
  <si>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</si>
  <si>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</si>
  <si>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</si>
  <si>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</si>
  <si>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</si>
  <si>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</si>
  <si>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</si>
  <si>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</si>
  <si>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</si>
  <si>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</si>
  <si>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</si>
  <si>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</si>
  <si>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</si>
  <si>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</si>
  <si>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</si>
  <si>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</si>
  <si>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</si>
  <si>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</si>
  <si>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</si>
  <si>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</si>
  <si>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</si>
  <si>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</si>
  <si>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</si>
  <si>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</si>
  <si>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</si>
  <si>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</si>
  <si>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</si>
  <si>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</si>
  <si>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</si>
  <si>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</si>
  <si>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</si>
  <si>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</si>
  <si>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</si>
  <si>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</si>
  <si>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</si>
  <si>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</si>
  <si>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</si>
  <si>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</si>
  <si>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</si>
  <si>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</si>
  <si>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</si>
  <si>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</si>
  <si>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</si>
  <si>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</si>
  <si>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</si>
  <si>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</si>
  <si>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</si>
  <si>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</si>
  <si>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</si>
  <si>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</si>
  <si>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</si>
  <si>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</si>
  <si>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</si>
  <si>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</si>
  <si>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</si>
  <si>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</si>
  <si>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</si>
  <si>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</si>
  <si>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</si>
  <si>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</si>
  <si>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</si>
  <si>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</si>
  <si>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</si>
  <si>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</si>
  <si>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</si>
  <si>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</si>
  <si>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</si>
  <si>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</si>
  <si>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</si>
  <si>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</si>
  <si>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</si>
  <si>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</si>
  <si>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</si>
  <si>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</si>
  <si>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</si>
  <si>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</si>
  <si>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</si>
  <si>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</si>
  <si>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</si>
  <si>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</si>
  <si>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</si>
  <si>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</si>
  <si>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</si>
  <si>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</si>
  <si>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</si>
  <si>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</si>
  <si>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</si>
  <si>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</si>
  <si>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</si>
  <si>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</si>
  <si>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</si>
  <si>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</si>
  <si>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</si>
  <si>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</si>
  <si>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</si>
  <si>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</si>
  <si>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</si>
  <si>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</si>
  <si>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</si>
  <si>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</si>
  <si>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</si>
  <si>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</si>
  <si>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</si>
  <si>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</si>
  <si>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</si>
  <si>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</si>
  <si>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</si>
  <si>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</si>
  <si>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</si>
  <si>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</si>
  <si>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</si>
  <si>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</si>
  <si>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</si>
  <si>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</si>
  <si>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</si>
  <si>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</si>
  <si>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</si>
  <si>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</si>
  <si>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</si>
  <si>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</si>
  <si>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</si>
  <si>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</si>
  <si>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</si>
  <si>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</si>
  <si>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</si>
  <si>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</si>
  <si>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</si>
  <si>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</si>
  <si>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</si>
  <si>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</si>
  <si>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</si>
  <si>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</si>
  <si>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</si>
  <si>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</si>
  <si>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</si>
  <si>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</si>
  <si>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</si>
  <si>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</si>
  <si>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</si>
  <si>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</si>
  <si>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</si>
  <si>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</si>
  <si>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</si>
  <si>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</si>
  <si>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</si>
  <si>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</si>
  <si>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</si>
  <si>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</si>
  <si>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</si>
  <si>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</si>
  <si>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</si>
  <si>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</si>
  <si>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</si>
  <si>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</si>
  <si>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</si>
  <si>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</si>
  <si>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</si>
  <si>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</si>
  <si>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</si>
  <si>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</si>
  <si>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</si>
  <si>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</si>
  <si>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</si>
  <si>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</si>
  <si>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</si>
  <si>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</si>
  <si>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</si>
  <si>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</si>
  <si>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</si>
  <si>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</si>
  <si>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</si>
  <si>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</si>
  <si>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</si>
  <si>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</si>
  <si>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</si>
  <si>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</si>
  <si>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</si>
  <si>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</si>
  <si>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</si>
  <si>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</si>
  <si>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</si>
  <si>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</si>
  <si>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</si>
  <si>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</si>
  <si>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</si>
  <si>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</si>
  <si>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</si>
  <si>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</si>
  <si>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</si>
  <si>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</si>
  <si>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</si>
  <si>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</si>
  <si>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</si>
  <si>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</si>
  <si>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</si>
  <si>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</si>
  <si>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</si>
  <si>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</si>
  <si>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</si>
  <si>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</si>
  <si>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</si>
  <si>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</si>
  <si>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</si>
  <si>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</si>
  <si>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</si>
  <si>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</si>
  <si>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</si>
  <si>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</si>
  <si>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</si>
  <si>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</si>
  <si>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</si>
  <si>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</si>
  <si>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</si>
  <si>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</si>
  <si>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</si>
  <si>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</si>
  <si>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</si>
  <si>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</si>
  <si>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</si>
  <si>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</si>
  <si>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</si>
  <si>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</si>
  <si>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</si>
  <si>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</si>
  <si>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</si>
  <si>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</si>
  <si>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</si>
  <si>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</si>
  <si>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</si>
  <si>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</si>
  <si>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</si>
  <si>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</si>
  <si>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</si>
  <si>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</si>
  <si>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</si>
  <si>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</si>
  <si>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</si>
  <si>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</si>
  <si>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</si>
  <si>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</si>
  <si>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</si>
  <si>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</si>
  <si>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</si>
  <si>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</si>
  <si>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</si>
  <si>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</si>
  <si>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</si>
  <si>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</si>
  <si>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</si>
  <si>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</si>
  <si>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</si>
  <si>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</si>
  <si>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</si>
  <si>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</si>
  <si>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</si>
  <si>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</si>
  <si>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</si>
  <si>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</si>
  <si>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</si>
  <si>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</si>
  <si>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</si>
  <si>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</si>
  <si>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</si>
  <si>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</si>
  <si>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</si>
  <si>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</si>
  <si>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</si>
  <si>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</si>
  <si>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</si>
  <si>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</si>
  <si>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</si>
  <si>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</si>
  <si>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</si>
  <si>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</si>
  <si>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</si>
  <si>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</si>
  <si>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</si>
  <si>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</si>
  <si>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</si>
  <si>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</si>
  <si>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</si>
  <si>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</si>
  <si>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</si>
  <si>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</si>
  <si>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</si>
  <si>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</si>
  <si>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</si>
  <si>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</si>
  <si>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</si>
  <si>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</si>
  <si>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</si>
  <si>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</si>
  <si>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</si>
  <si>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</si>
  <si>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</si>
  <si>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</si>
  <si>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</si>
  <si>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</si>
  <si>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</si>
  <si>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</si>
  <si>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</si>
  <si>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</si>
  <si>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</si>
  <si>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</si>
  <si>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</si>
  <si>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</si>
  <si>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</si>
  <si>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</si>
  <si>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</si>
  <si>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</si>
  <si>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</si>
  <si>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</si>
  <si>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</si>
  <si>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</si>
  <si>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</si>
  <si>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</si>
  <si>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</si>
  <si>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</si>
  <si>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</si>
  <si>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</si>
  <si>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</si>
  <si>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</si>
  <si>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</si>
  <si>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</si>
  <si>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</si>
  <si>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</si>
  <si>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</si>
  <si>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</si>
  <si>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</si>
  <si>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</si>
  <si>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</si>
  <si>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</si>
  <si>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</si>
  <si>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</si>
  <si>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</si>
  <si>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</si>
  <si>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</si>
  <si>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</si>
  <si>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</si>
  <si>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</si>
  <si>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</si>
  <si>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</si>
  <si>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</si>
  <si>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</si>
  <si>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</si>
  <si>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</si>
  <si>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</si>
  <si>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</si>
  <si>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</si>
  <si>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</si>
  <si>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</si>
  <si>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</si>
  <si>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</si>
  <si>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</si>
  <si>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</si>
  <si>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</si>
  <si>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</si>
  <si>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</si>
  <si>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</si>
  <si>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</si>
  <si>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</si>
  <si>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</si>
  <si>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</si>
  <si>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</si>
  <si>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</si>
  <si>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</si>
  <si>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</si>
  <si>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</si>
  <si>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</si>
  <si>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</si>
  <si>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</si>
  <si>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</si>
  <si>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</si>
  <si>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</si>
  <si>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</si>
  <si>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</si>
  <si>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</si>
  <si>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</si>
  <si>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</si>
  <si>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</si>
  <si>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</si>
  <si>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</si>
  <si>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</si>
  <si>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</si>
  <si>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</si>
  <si>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</si>
  <si>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</si>
  <si>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 xml:space="preserve">大阪市住之江区      </t>
  </si>
  <si>
    <t xml:space="preserve">大阪市平野区        </t>
  </si>
  <si>
    <t xml:space="preserve">大阪市北区          </t>
  </si>
  <si>
    <t xml:space="preserve">大阪市中央区        </t>
  </si>
  <si>
    <t>堺市　　　　　　　　</t>
  </si>
  <si>
    <t>堺市堺区　　　　　　</t>
  </si>
  <si>
    <t>堺市中区　　　　　　</t>
  </si>
  <si>
    <t>堺市東区　　　　　　</t>
  </si>
  <si>
    <t>堺市西区　　　　　　</t>
  </si>
  <si>
    <t>堺市南区　　　　　　</t>
  </si>
  <si>
    <t>堺市北区　　　　　　</t>
  </si>
  <si>
    <t>堺市美原区　　　　　</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</si>
  <si>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</si>
  <si>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</si>
  <si>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</si>
  <si>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</si>
  <si>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</si>
  <si>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</si>
  <si>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</si>
  <si>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</si>
  <si>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</si>
  <si>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</si>
  <si>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</si>
  <si>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</si>
  <si>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</si>
  <si>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</si>
  <si>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</si>
  <si>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</si>
  <si>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</si>
  <si>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</si>
  <si>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</si>
  <si>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</si>
  <si>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</si>
  <si>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</si>
  <si>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</si>
  <si>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</si>
  <si>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</si>
  <si>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</si>
  <si>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</si>
  <si>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</si>
  <si>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</si>
  <si>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</si>
  <si>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</si>
  <si>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</si>
  <si>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</si>
  <si>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</si>
  <si>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</si>
  <si>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</si>
  <si>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</si>
  <si>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</si>
  <si>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</si>
  <si>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</si>
  <si>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</si>
  <si>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</si>
  <si>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</si>
  <si>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</si>
  <si>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</si>
  <si>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</si>
  <si>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</si>
  <si>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</si>
  <si>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</si>
  <si>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</si>
  <si>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</si>
  <si>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</si>
  <si>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</si>
  <si>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</si>
  <si>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</si>
  <si>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</si>
  <si>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</si>
  <si>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</si>
  <si>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</si>
  <si>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</si>
  <si>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</si>
  <si>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</si>
  <si>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</si>
  <si>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</si>
  <si>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</si>
  <si>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</si>
  <si>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</si>
  <si>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</si>
  <si>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</si>
  <si>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</si>
  <si>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</si>
  <si>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</si>
  <si>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</si>
  <si>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</si>
  <si>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</si>
  <si>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</si>
  <si>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</si>
  <si>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</si>
  <si>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</si>
  <si>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</si>
  <si>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</si>
  <si>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</si>
  <si>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</si>
  <si>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</si>
  <si>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</si>
  <si>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</si>
  <si>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</si>
  <si>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</si>
  <si>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</si>
  <si>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</si>
  <si>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</si>
  <si>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</si>
  <si>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</si>
  <si>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</si>
  <si>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</si>
  <si>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</si>
  <si>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</si>
  <si>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</si>
  <si>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</si>
  <si>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</si>
  <si>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</si>
  <si>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</si>
  <si>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</si>
  <si>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</si>
  <si>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</si>
  <si>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</si>
  <si>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</si>
  <si>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</si>
  <si>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</si>
  <si>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</si>
  <si>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</si>
  <si>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</si>
  <si>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</si>
  <si>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</si>
  <si>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</si>
  <si>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</si>
  <si>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</si>
  <si>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</si>
  <si>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</si>
  <si>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</si>
  <si>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</si>
  <si>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</si>
  <si>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</si>
  <si>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</si>
  <si>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</si>
  <si>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</si>
  <si>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</si>
  <si>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</si>
  <si>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</si>
  <si>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</si>
  <si>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</si>
  <si>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</si>
  <si>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</si>
  <si>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</si>
  <si>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</si>
  <si>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</si>
  <si>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</si>
  <si>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</si>
  <si>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</si>
  <si>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 xml:space="preserve">淡路町              </t>
  </si>
  <si>
    <t xml:space="preserve">北淡町              </t>
  </si>
  <si>
    <t xml:space="preserve">五色町              </t>
  </si>
  <si>
    <t xml:space="preserve">緑町                </t>
  </si>
  <si>
    <t xml:space="preserve">西淡町              </t>
  </si>
  <si>
    <t xml:space="preserve">三原町              </t>
  </si>
  <si>
    <t xml:space="preserve">南淡町              </t>
  </si>
  <si>
    <t>奈良県　</t>
  </si>
  <si>
    <t>奈良県　　　　　　　</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</si>
  <si>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</si>
  <si>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</si>
  <si>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</si>
  <si>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</si>
  <si>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</si>
  <si>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</si>
  <si>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</si>
  <si>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</si>
  <si>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</si>
  <si>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</si>
  <si>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</si>
  <si>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</si>
  <si>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</si>
  <si>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</si>
  <si>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</si>
  <si>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</si>
  <si>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</si>
  <si>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</si>
  <si>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</si>
  <si>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</si>
  <si>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</si>
  <si>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</si>
  <si>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</si>
  <si>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</si>
  <si>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</si>
  <si>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</si>
  <si>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</si>
  <si>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</si>
  <si>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</si>
  <si>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</si>
  <si>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</si>
  <si>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</si>
  <si>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</si>
  <si>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</si>
  <si>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</si>
  <si>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</si>
  <si>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</si>
  <si>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</si>
  <si>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</si>
  <si>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</si>
  <si>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</si>
  <si>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</si>
  <si>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</si>
  <si>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</si>
  <si>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</si>
  <si>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</si>
  <si>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</si>
  <si>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</si>
  <si>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</si>
  <si>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</si>
  <si>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</si>
  <si>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</si>
  <si>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</si>
  <si>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</si>
  <si>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</si>
  <si>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</si>
  <si>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</si>
  <si>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</si>
  <si>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</si>
  <si>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</si>
  <si>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</si>
  <si>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</si>
  <si>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</si>
  <si>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</si>
  <si>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</si>
  <si>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</si>
  <si>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</si>
  <si>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</si>
  <si>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</si>
  <si>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</si>
  <si>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</si>
  <si>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</si>
  <si>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</si>
  <si>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</si>
  <si>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</si>
  <si>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</si>
  <si>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</si>
  <si>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</si>
  <si>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</si>
  <si>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</si>
  <si>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</si>
  <si>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</si>
  <si>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</si>
  <si>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</si>
  <si>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</si>
  <si>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</si>
  <si>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</si>
  <si>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</si>
  <si>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</si>
  <si>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</si>
  <si>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</si>
  <si>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</si>
  <si>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</si>
  <si>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</si>
  <si>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</si>
  <si>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</si>
  <si>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</si>
  <si>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</si>
  <si>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</si>
  <si>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</si>
  <si>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</si>
  <si>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</si>
  <si>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</si>
  <si>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</si>
  <si>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</si>
  <si>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</si>
  <si>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</si>
  <si>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</si>
  <si>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</si>
  <si>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</si>
  <si>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</si>
  <si>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</si>
  <si>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</si>
  <si>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</si>
  <si>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</si>
  <si>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</si>
  <si>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</si>
  <si>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</si>
  <si>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</si>
  <si>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</si>
  <si>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</si>
  <si>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</si>
  <si>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</si>
  <si>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</si>
  <si>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</si>
  <si>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</si>
  <si>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</si>
  <si>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</si>
  <si>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</si>
  <si>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</si>
  <si>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</si>
  <si>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</si>
  <si>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</si>
  <si>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</si>
  <si>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</si>
  <si>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</si>
  <si>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</si>
  <si>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</si>
  <si>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</si>
  <si>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</si>
  <si>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</si>
  <si>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</si>
  <si>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</si>
  <si>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</si>
  <si>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</si>
  <si>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</si>
  <si>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</si>
  <si>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</si>
  <si>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</si>
  <si>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</si>
  <si>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</si>
  <si>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</si>
  <si>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</si>
  <si>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</si>
  <si>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</si>
  <si>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</si>
  <si>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</si>
  <si>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</si>
  <si>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</si>
  <si>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</si>
  <si>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</si>
  <si>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</si>
  <si>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</si>
  <si>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</si>
  <si>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</si>
  <si>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</si>
  <si>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</si>
  <si>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</si>
  <si>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</si>
  <si>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</si>
  <si>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</si>
  <si>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</si>
  <si>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</si>
  <si>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</si>
  <si>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</si>
  <si>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</si>
  <si>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</si>
  <si>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</si>
  <si>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</si>
  <si>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</si>
  <si>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</si>
  <si>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</si>
  <si>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</si>
  <si>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</si>
  <si>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</si>
  <si>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</si>
  <si>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</si>
  <si>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</si>
  <si>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</si>
  <si>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</si>
  <si>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</si>
  <si>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</si>
  <si>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</si>
  <si>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</si>
  <si>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</si>
  <si>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</si>
  <si>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</si>
  <si>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</si>
  <si>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</si>
  <si>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</si>
  <si>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</si>
  <si>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</si>
  <si>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</si>
  <si>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</si>
  <si>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</si>
  <si>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</si>
  <si>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</si>
  <si>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</si>
  <si>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</si>
  <si>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</si>
  <si>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</si>
  <si>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</si>
  <si>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</si>
  <si>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</si>
  <si>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</si>
  <si>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</si>
  <si>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</si>
  <si>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</si>
  <si>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</si>
  <si>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</si>
  <si>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</si>
  <si>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</si>
  <si>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</si>
  <si>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</si>
  <si>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</si>
  <si>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</si>
  <si>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</si>
  <si>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</si>
  <si>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</si>
  <si>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</si>
  <si>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</si>
  <si>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</si>
  <si>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</si>
  <si>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</si>
  <si>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</si>
  <si>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</si>
  <si>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</si>
  <si>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</si>
  <si>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</si>
  <si>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</si>
  <si>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</si>
  <si>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</si>
  <si>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</si>
  <si>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</si>
  <si>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</si>
  <si>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</si>
  <si>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</si>
  <si>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</si>
  <si>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</si>
  <si>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</si>
  <si>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</si>
  <si>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</si>
  <si>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</si>
  <si>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</si>
  <si>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</si>
  <si>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</si>
  <si>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</si>
  <si>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</si>
  <si>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</si>
  <si>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</si>
  <si>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</si>
  <si>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</si>
  <si>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</si>
  <si>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</si>
  <si>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</si>
  <si>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</si>
  <si>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</si>
  <si>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</si>
  <si>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</si>
  <si>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</si>
  <si>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</si>
  <si>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</si>
  <si>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</si>
  <si>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</si>
  <si>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</si>
  <si>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</si>
  <si>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</si>
  <si>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</si>
  <si>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</si>
  <si>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</si>
  <si>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</si>
  <si>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</si>
  <si>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</si>
  <si>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</si>
  <si>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</si>
  <si>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</si>
  <si>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</si>
  <si>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</si>
  <si>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</si>
  <si>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</si>
  <si>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</si>
  <si>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</si>
  <si>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</si>
  <si>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</si>
  <si>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</si>
  <si>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</si>
  <si>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</si>
  <si>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</si>
  <si>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</si>
  <si>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</si>
  <si>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</si>
  <si>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</si>
  <si>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</si>
  <si>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</si>
  <si>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</si>
  <si>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</si>
  <si>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</si>
  <si>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</si>
  <si>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</si>
  <si>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</si>
  <si>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</si>
  <si>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</si>
  <si>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</si>
  <si>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</si>
  <si>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</si>
  <si>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</si>
  <si>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 xml:space="preserve">下蒲刈町            </t>
  </si>
  <si>
    <t xml:space="preserve">蒲刈町              </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</si>
  <si>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</si>
  <si>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</si>
  <si>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</si>
  <si>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</si>
  <si>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</si>
  <si>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</si>
  <si>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</si>
  <si>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</si>
  <si>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</si>
  <si>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</si>
  <si>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</si>
  <si>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</si>
  <si>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</si>
  <si>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</si>
  <si>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</si>
  <si>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</si>
  <si>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</si>
  <si>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</si>
  <si>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</si>
  <si>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</si>
  <si>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</si>
  <si>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</si>
  <si>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</si>
  <si>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</si>
  <si>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</si>
  <si>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</si>
  <si>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</si>
  <si>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</si>
  <si>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</si>
  <si>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</si>
  <si>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</si>
  <si>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</si>
  <si>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</si>
  <si>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</si>
  <si>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</si>
  <si>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</si>
  <si>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</si>
  <si>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</si>
  <si>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</si>
  <si>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</si>
  <si>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</si>
  <si>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</si>
  <si>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</si>
  <si>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</si>
  <si>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</si>
  <si>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</si>
  <si>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</si>
  <si>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</si>
  <si>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</si>
  <si>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</si>
  <si>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</si>
  <si>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</si>
  <si>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</si>
  <si>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</si>
  <si>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</si>
  <si>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</si>
  <si>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</si>
  <si>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</si>
  <si>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</si>
  <si>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</si>
  <si>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</si>
  <si>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</si>
  <si>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</si>
  <si>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</si>
  <si>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</si>
  <si>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</si>
  <si>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</si>
  <si>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</si>
  <si>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</si>
  <si>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</si>
  <si>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</si>
  <si>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</si>
  <si>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</si>
  <si>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</si>
  <si>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</si>
  <si>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</si>
  <si>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</si>
  <si>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</si>
  <si>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</si>
  <si>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</si>
  <si>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</si>
  <si>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</si>
  <si>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</si>
  <si>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</si>
  <si>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</si>
  <si>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</si>
  <si>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</si>
  <si>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</si>
  <si>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</si>
  <si>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</si>
  <si>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</si>
  <si>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</si>
  <si>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</si>
  <si>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</si>
  <si>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</si>
  <si>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</si>
  <si>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</si>
  <si>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</si>
  <si>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</si>
  <si>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</si>
  <si>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</si>
  <si>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</si>
  <si>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</si>
  <si>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</si>
  <si>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</si>
  <si>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徳島県　</t>
  </si>
  <si>
    <t>徳島県　　　　　　　</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</si>
  <si>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</si>
  <si>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</si>
  <si>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</si>
  <si>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</si>
  <si>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</si>
  <si>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</si>
  <si>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</si>
  <si>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</si>
  <si>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</si>
  <si>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</si>
  <si>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</si>
  <si>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</si>
  <si>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</si>
  <si>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</si>
  <si>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</si>
  <si>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</si>
  <si>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</si>
  <si>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</si>
  <si>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</si>
  <si>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</si>
  <si>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</si>
  <si>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</si>
  <si>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</si>
  <si>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</si>
  <si>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</si>
  <si>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</si>
  <si>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</si>
  <si>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</si>
  <si>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</si>
  <si>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</si>
  <si>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</si>
  <si>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</si>
  <si>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</si>
  <si>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</si>
  <si>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</si>
  <si>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</si>
  <si>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</si>
  <si>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</si>
  <si>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</si>
  <si>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</si>
  <si>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</si>
  <si>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</si>
  <si>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</si>
  <si>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</si>
  <si>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</si>
  <si>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</si>
  <si>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</si>
  <si>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</si>
  <si>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</si>
  <si>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</si>
  <si>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</si>
  <si>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</si>
  <si>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</si>
  <si>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</si>
  <si>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香川県　</t>
  </si>
  <si>
    <t>香川県　　　　　　　</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</si>
  <si>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</si>
  <si>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</si>
  <si>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</si>
  <si>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</si>
  <si>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</si>
  <si>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</si>
  <si>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</si>
  <si>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</si>
  <si>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</si>
  <si>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</si>
  <si>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</si>
  <si>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</si>
  <si>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</si>
  <si>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</si>
  <si>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</si>
  <si>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</si>
  <si>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</si>
  <si>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</si>
  <si>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</si>
  <si>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</si>
  <si>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</si>
  <si>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</si>
  <si>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</si>
  <si>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</si>
  <si>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</si>
  <si>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</si>
  <si>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</si>
  <si>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</si>
  <si>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</si>
  <si>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</si>
  <si>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</si>
  <si>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</si>
  <si>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</si>
  <si>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</si>
  <si>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</si>
  <si>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</si>
  <si>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</si>
  <si>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</si>
  <si>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</si>
  <si>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</si>
  <si>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</si>
  <si>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</si>
  <si>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</si>
  <si>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</si>
  <si>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</si>
  <si>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</si>
  <si>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</si>
  <si>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</si>
  <si>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</si>
  <si>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</si>
  <si>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</si>
  <si>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</si>
  <si>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</si>
  <si>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</si>
  <si>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</si>
  <si>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</si>
  <si>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</si>
  <si>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</si>
  <si>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</si>
  <si>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</si>
  <si>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</si>
  <si>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</si>
  <si>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</si>
  <si>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</si>
  <si>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</si>
  <si>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</si>
  <si>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</si>
  <si>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</si>
  <si>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</si>
  <si>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</si>
  <si>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</si>
  <si>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</si>
  <si>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</si>
  <si>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</si>
  <si>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</si>
  <si>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</si>
  <si>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 xml:space="preserve">上浦町              </t>
  </si>
  <si>
    <t xml:space="preserve">大三島町            </t>
  </si>
  <si>
    <t xml:space="preserve">関前村              </t>
  </si>
  <si>
    <t xml:space="preserve">上島町              </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</si>
  <si>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</si>
  <si>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</si>
  <si>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</si>
  <si>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</si>
  <si>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</si>
  <si>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</si>
  <si>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</si>
  <si>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</si>
  <si>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</si>
  <si>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</si>
  <si>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</si>
  <si>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</si>
  <si>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</si>
  <si>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</si>
  <si>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</si>
  <si>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</si>
  <si>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</si>
  <si>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</si>
  <si>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</si>
  <si>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</si>
  <si>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</si>
  <si>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</si>
  <si>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</si>
  <si>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</si>
  <si>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</si>
  <si>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</si>
  <si>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</si>
  <si>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</si>
  <si>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</si>
  <si>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</si>
  <si>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</si>
  <si>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</si>
  <si>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</si>
  <si>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</si>
  <si>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</si>
  <si>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</si>
  <si>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</si>
  <si>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</si>
  <si>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</si>
  <si>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</si>
  <si>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</si>
  <si>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</si>
  <si>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</si>
  <si>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</si>
  <si>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</si>
  <si>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</si>
  <si>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</si>
  <si>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</si>
  <si>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</si>
  <si>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</si>
  <si>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</si>
  <si>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</si>
  <si>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</si>
  <si>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</si>
  <si>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</si>
  <si>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</si>
  <si>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</si>
  <si>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</si>
  <si>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</si>
  <si>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</si>
  <si>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</si>
  <si>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</si>
  <si>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</si>
  <si>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</si>
  <si>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</si>
  <si>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</si>
  <si>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</si>
  <si>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</si>
  <si>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</si>
  <si>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</si>
  <si>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</si>
  <si>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</si>
  <si>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</si>
  <si>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</si>
  <si>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</si>
  <si>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</si>
  <si>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</si>
  <si>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</si>
  <si>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</si>
  <si>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</si>
  <si>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</si>
  <si>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</si>
  <si>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</si>
  <si>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</si>
  <si>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</si>
  <si>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</si>
  <si>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</si>
  <si>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</si>
  <si>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</si>
  <si>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</si>
  <si>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</si>
  <si>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</si>
  <si>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</si>
  <si>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</si>
  <si>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</si>
  <si>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</si>
  <si>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</si>
  <si>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</si>
  <si>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</si>
  <si>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</si>
  <si>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</si>
  <si>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</si>
  <si>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</si>
  <si>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</si>
  <si>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</si>
  <si>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</si>
  <si>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</si>
  <si>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</si>
  <si>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</si>
  <si>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</si>
  <si>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</si>
  <si>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</si>
  <si>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</si>
  <si>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</si>
  <si>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</si>
  <si>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</si>
  <si>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</si>
  <si>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</si>
  <si>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</si>
  <si>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</si>
  <si>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</si>
  <si>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</si>
  <si>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</si>
  <si>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</si>
  <si>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</si>
  <si>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</si>
  <si>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</si>
  <si>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</si>
  <si>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</si>
  <si>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</si>
  <si>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</si>
  <si>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</si>
  <si>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</si>
  <si>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</si>
  <si>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</si>
  <si>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</si>
  <si>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</si>
  <si>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</si>
  <si>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</si>
  <si>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</si>
  <si>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</si>
  <si>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</si>
  <si>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</si>
  <si>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</si>
  <si>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</si>
  <si>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</si>
  <si>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</si>
  <si>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</si>
  <si>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</si>
  <si>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</si>
  <si>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</si>
  <si>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</si>
  <si>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</si>
  <si>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</si>
  <si>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</si>
  <si>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</si>
  <si>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</si>
  <si>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</si>
  <si>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</si>
  <si>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</si>
  <si>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</si>
  <si>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</si>
  <si>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</si>
  <si>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</si>
  <si>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</si>
  <si>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</si>
  <si>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</si>
  <si>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</si>
  <si>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</si>
  <si>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</si>
  <si>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</si>
  <si>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</si>
  <si>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</si>
  <si>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</si>
  <si>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</si>
  <si>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</si>
  <si>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</si>
  <si>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</si>
  <si>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</si>
  <si>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</si>
  <si>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</si>
  <si>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</si>
  <si>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</si>
  <si>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</si>
  <si>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</si>
  <si>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</si>
  <si>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</si>
  <si>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</si>
  <si>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</si>
  <si>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</si>
  <si>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</si>
  <si>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</si>
  <si>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</si>
  <si>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</si>
  <si>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</si>
  <si>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</si>
  <si>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</si>
  <si>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</si>
  <si>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</si>
  <si>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</si>
  <si>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</si>
  <si>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</si>
  <si>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</si>
  <si>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</si>
  <si>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</si>
  <si>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</si>
  <si>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</si>
  <si>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</si>
  <si>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</si>
  <si>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</si>
  <si>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</si>
  <si>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</si>
  <si>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</si>
  <si>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</si>
  <si>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</si>
  <si>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</si>
  <si>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</si>
  <si>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</si>
  <si>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</si>
  <si>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</si>
  <si>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</si>
  <si>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</si>
  <si>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</si>
  <si>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</si>
  <si>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</si>
  <si>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</si>
  <si>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</si>
  <si>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</si>
  <si>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</si>
  <si>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</si>
  <si>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</si>
  <si>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</si>
  <si>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</si>
  <si>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</si>
  <si>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</si>
  <si>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</si>
  <si>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</si>
  <si>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</si>
  <si>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</si>
  <si>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</si>
  <si>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</si>
  <si>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</si>
  <si>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</si>
  <si>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</si>
  <si>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</si>
  <si>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</si>
  <si>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</si>
  <si>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</si>
  <si>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</si>
  <si>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</si>
  <si>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</si>
  <si>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</si>
  <si>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</si>
  <si>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</si>
  <si>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</si>
  <si>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</si>
  <si>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</si>
  <si>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</si>
  <si>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</si>
  <si>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</si>
  <si>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</si>
  <si>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</si>
  <si>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</si>
  <si>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</si>
  <si>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</si>
  <si>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</si>
  <si>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</si>
  <si>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</si>
  <si>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</si>
  <si>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</si>
  <si>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</si>
  <si>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</si>
  <si>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</si>
  <si>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</si>
  <si>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</si>
  <si>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</si>
  <si>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</si>
  <si>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</si>
  <si>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</si>
  <si>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</si>
  <si>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</si>
  <si>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</si>
  <si>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</si>
  <si>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</si>
  <si>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</si>
  <si>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</si>
  <si>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</si>
  <si>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</si>
  <si>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</si>
  <si>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</si>
  <si>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</si>
  <si>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</si>
  <si>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</si>
  <si>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</si>
  <si>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</si>
  <si>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</si>
  <si>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</si>
  <si>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</si>
  <si>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</si>
  <si>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</si>
  <si>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</si>
  <si>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</si>
  <si>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</si>
  <si>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</si>
  <si>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</si>
  <si>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</si>
  <si>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</si>
  <si>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</si>
  <si>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</si>
  <si>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</si>
  <si>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</si>
  <si>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</si>
  <si>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 xml:space="preserve">有家町              </t>
  </si>
  <si>
    <t xml:space="preserve">布津町              </t>
  </si>
  <si>
    <t xml:space="preserve">深江町              </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</si>
  <si>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</si>
  <si>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</si>
  <si>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</si>
  <si>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</si>
  <si>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</si>
  <si>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</si>
  <si>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</si>
  <si>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</si>
  <si>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</si>
  <si>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</si>
  <si>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</si>
  <si>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</si>
  <si>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</si>
  <si>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</si>
  <si>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</si>
  <si>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</si>
  <si>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</si>
  <si>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</si>
  <si>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</si>
  <si>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</si>
  <si>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</si>
  <si>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</si>
  <si>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</si>
  <si>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</si>
  <si>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</si>
  <si>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</si>
  <si>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</si>
  <si>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</si>
  <si>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</si>
  <si>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</si>
  <si>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</si>
  <si>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</si>
  <si>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</si>
  <si>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</si>
  <si>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</si>
  <si>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</si>
  <si>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</si>
  <si>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</si>
  <si>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</si>
  <si>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</si>
  <si>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</si>
  <si>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</si>
  <si>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</si>
  <si>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</si>
  <si>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</si>
  <si>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</si>
  <si>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</si>
  <si>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</si>
  <si>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</si>
  <si>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</si>
  <si>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</si>
  <si>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</si>
  <si>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</si>
  <si>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</si>
  <si>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</si>
  <si>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</si>
  <si>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</si>
  <si>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</si>
  <si>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</si>
  <si>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</si>
  <si>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</si>
  <si>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</si>
  <si>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</si>
  <si>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</si>
  <si>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</si>
  <si>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</si>
  <si>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</si>
  <si>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</si>
  <si>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</si>
  <si>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</si>
  <si>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</si>
  <si>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</si>
  <si>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</si>
  <si>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</si>
  <si>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</si>
  <si>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</si>
  <si>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</si>
  <si>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</si>
  <si>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</si>
  <si>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</si>
  <si>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</si>
  <si>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</si>
  <si>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</si>
  <si>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</si>
  <si>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</si>
  <si>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</si>
  <si>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</si>
  <si>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</si>
  <si>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</si>
  <si>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</si>
  <si>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</si>
  <si>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</si>
  <si>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</si>
  <si>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</si>
  <si>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</si>
  <si>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</si>
  <si>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</si>
  <si>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</si>
  <si>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</si>
  <si>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</si>
  <si>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</si>
  <si>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</si>
  <si>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</si>
  <si>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</si>
  <si>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</si>
  <si>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</si>
  <si>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</si>
  <si>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</si>
  <si>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</si>
  <si>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</si>
  <si>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</si>
  <si>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</si>
  <si>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</si>
  <si>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</si>
  <si>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</si>
  <si>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</si>
  <si>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</si>
  <si>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</si>
  <si>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</si>
  <si>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</si>
  <si>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</si>
  <si>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</si>
  <si>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</si>
  <si>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 xml:space="preserve">相良村              </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</si>
  <si>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</si>
  <si>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</si>
  <si>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</si>
  <si>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</si>
  <si>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</si>
  <si>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</si>
  <si>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</si>
  <si>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</si>
  <si>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</si>
  <si>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</si>
  <si>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</si>
  <si>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</si>
  <si>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</si>
  <si>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 xml:space="preserve">天草町              </t>
  </si>
  <si>
    <t xml:space="preserve">河浦町              </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</si>
  <si>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</si>
  <si>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</si>
  <si>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</si>
  <si>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</si>
  <si>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</si>
  <si>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</si>
  <si>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</si>
  <si>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</si>
  <si>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</si>
  <si>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</si>
  <si>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</si>
  <si>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</si>
  <si>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</si>
  <si>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</si>
  <si>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</si>
  <si>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</si>
  <si>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</si>
  <si>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</si>
  <si>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</si>
  <si>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</si>
  <si>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</si>
  <si>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</si>
  <si>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</si>
  <si>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</si>
  <si>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</si>
  <si>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</si>
  <si>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</si>
  <si>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</si>
  <si>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</si>
  <si>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</si>
  <si>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</si>
  <si>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</si>
  <si>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</si>
  <si>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</si>
  <si>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</si>
  <si>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</si>
  <si>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</si>
  <si>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</si>
  <si>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</si>
  <si>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</si>
  <si>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</si>
  <si>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</si>
  <si>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</si>
  <si>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</si>
  <si>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</si>
  <si>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</si>
  <si>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</si>
  <si>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</si>
  <si>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</si>
  <si>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</si>
  <si>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</si>
  <si>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</si>
  <si>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</si>
  <si>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</si>
  <si>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</si>
  <si>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</si>
  <si>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</si>
  <si>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</si>
  <si>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</si>
  <si>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</si>
  <si>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</si>
  <si>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</si>
  <si>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</si>
  <si>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</si>
  <si>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</si>
  <si>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</si>
  <si>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</si>
  <si>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</si>
  <si>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</si>
  <si>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</si>
  <si>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</si>
  <si>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</si>
  <si>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</si>
  <si>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</si>
  <si>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</si>
  <si>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</si>
  <si>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</si>
  <si>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</si>
  <si>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</si>
  <si>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</si>
  <si>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</si>
  <si>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</si>
  <si>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</si>
  <si>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</si>
  <si>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</si>
  <si>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</si>
  <si>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</si>
  <si>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</si>
  <si>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</si>
  <si>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</si>
  <si>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</si>
  <si>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</si>
  <si>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</si>
  <si>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</si>
  <si>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</si>
  <si>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</si>
  <si>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</si>
  <si>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</si>
  <si>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</si>
  <si>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</si>
  <si>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</si>
  <si>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</si>
  <si>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</si>
  <si>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</si>
  <si>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</si>
  <si>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</si>
  <si>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</si>
  <si>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</si>
  <si>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</si>
  <si>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</si>
  <si>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</si>
  <si>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</si>
  <si>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</si>
  <si>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</si>
  <si>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</si>
  <si>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</si>
  <si>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</si>
  <si>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</si>
  <si>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</si>
  <si>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</si>
  <si>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</si>
  <si>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</si>
  <si>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</si>
  <si>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</si>
  <si>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</si>
  <si>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</si>
  <si>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</si>
  <si>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</si>
  <si>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</si>
  <si>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</si>
  <si>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</si>
  <si>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</si>
  <si>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</si>
  <si>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</si>
  <si>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</si>
  <si>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</si>
  <si>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</si>
  <si>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</si>
  <si>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</si>
  <si>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</si>
  <si>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</si>
  <si>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</si>
  <si>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</si>
  <si>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</si>
  <si>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</si>
  <si>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</si>
  <si>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</si>
  <si>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</si>
  <si>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</si>
  <si>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</si>
  <si>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</si>
  <si>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</si>
  <si>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</si>
  <si>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</si>
  <si>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</si>
  <si>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</si>
  <si>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</si>
  <si>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</si>
  <si>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</si>
  <si>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</si>
  <si>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</si>
  <si>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</si>
  <si>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</si>
  <si>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</si>
  <si>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</si>
  <si>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</si>
  <si>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</si>
  <si>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</si>
  <si>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</si>
  <si>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</si>
  <si>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</si>
  <si>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</si>
  <si>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</si>
  <si>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</si>
  <si>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</si>
  <si>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</si>
  <si>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</si>
  <si>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</si>
  <si>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南大隅町　　　　　　</t>
  </si>
  <si>
    <t>肝付町　　　　　　　</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</si>
  <si>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</si>
  <si>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</si>
  <si>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</si>
  <si>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</si>
  <si>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</si>
  <si>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</si>
  <si>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</si>
  <si>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</si>
  <si>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</si>
  <si>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</si>
  <si>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</si>
  <si>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</si>
  <si>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</si>
  <si>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</si>
  <si>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</si>
  <si>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</si>
  <si>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 xml:space="preserve">与論町              </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</si>
  <si>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</si>
  <si>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</si>
  <si>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</si>
  <si>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</si>
  <si>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</si>
  <si>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</si>
  <si>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</si>
  <si>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</si>
  <si>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</si>
  <si>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</si>
  <si>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</si>
  <si>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</si>
  <si>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</si>
  <si>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</si>
  <si>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</si>
  <si>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</si>
  <si>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</si>
  <si>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</si>
  <si>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</si>
  <si>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</si>
  <si>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</si>
  <si>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</si>
  <si>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</si>
  <si>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</si>
  <si>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</si>
  <si>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</si>
  <si>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</si>
  <si>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</si>
  <si>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</si>
  <si>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</si>
  <si>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</si>
  <si>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</si>
  <si>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</si>
  <si>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</si>
  <si>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</si>
  <si>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</si>
  <si>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</si>
  <si>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</si>
  <si>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</si>
  <si>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</si>
  <si>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</si>
  <si>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</si>
  <si>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</si>
  <si>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</si>
  <si>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</si>
  <si>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</si>
  <si>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</si>
  <si>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</si>
  <si>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</si>
  <si>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 xml:space="preserve">北大東村            </t>
  </si>
  <si>
    <t xml:space="preserve">伊平屋村            </t>
  </si>
  <si>
    <t xml:space="preserve">伊是名村            </t>
  </si>
  <si>
    <t xml:space="preserve">久米島町            </t>
  </si>
  <si>
    <t>八重瀬町　　　　　　</t>
  </si>
  <si>
    <t xml:space="preserve">下地町              </t>
  </si>
  <si>
    <t xml:space="preserve">伊良部町            </t>
  </si>
  <si>
    <t xml:space="preserve">多良間村            </t>
  </si>
  <si>
    <t xml:space="preserve">竹富町              </t>
  </si>
  <si>
    <t xml:space="preserve">与那国町            </t>
  </si>
  <si>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6"/>
  </si>
  <si>
    <t>※　口座名義は通帳の見開きに記載があるカナ名義の表記となります。</t>
    <phoneticPr fontId="6"/>
  </si>
  <si>
    <t>※　申請者（法人名又は代表者）と振込口座名義が違う場合、委任状の提出が必要となります。</t>
    <phoneticPr fontId="6"/>
  </si>
  <si>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6"/>
  </si>
  <si>
    <t>委　任　状</t>
  </si>
  <si>
    <t>令和 年　月　日　</t>
  </si>
  <si>
    <t>岩手県知事　達増　拓也　様</t>
  </si>
  <si>
    <t>委任者　　　　　　　　　　　　　　　　　　</t>
  </si>
  <si>
    <t>所在地　　　　　　　　　　　　　　　　　</t>
  </si>
  <si>
    <t>法人名（屋号）　　　　　　　　　　　　　</t>
  </si>
  <si>
    <t>受任者　　　　　　　　　　　　　　　　　　</t>
  </si>
  <si>
    <t>法人名　　　　　　　　　　　　　　　　　</t>
  </si>
  <si>
    <t>受任者職・氏名　　　　　　　　　　　　</t>
  </si>
  <si>
    <t>【振込口座（受任者名義の口座）】</t>
  </si>
  <si>
    <t>金融機関名</t>
  </si>
  <si>
    <t>金融機関</t>
  </si>
  <si>
    <t>コード</t>
  </si>
  <si>
    <t>本・支店名</t>
  </si>
  <si>
    <t>口座種別</t>
  </si>
  <si>
    <t>当座</t>
  </si>
  <si>
    <t>口座番号</t>
  </si>
  <si>
    <t>口座名義</t>
  </si>
  <si>
    <t>（カナ名義）</t>
  </si>
  <si>
    <t>委任者</t>
    <phoneticPr fontId="6"/>
  </si>
  <si>
    <t>所在地</t>
    <phoneticPr fontId="6"/>
  </si>
  <si>
    <t>法人名</t>
    <phoneticPr fontId="6"/>
  </si>
  <si>
    <t>　令和６年２月からの介護職員処遇改善支援補助金の受領に関する権限を以下の者に委任します。</t>
    <rPh sb="1" eb="3">
      <t>レイワ</t>
    </rPh>
    <rPh sb="4" eb="5">
      <t>ネン</t>
    </rPh>
    <rPh sb="6" eb="7">
      <t>ツキ</t>
    </rPh>
    <rPh sb="10" eb="12">
      <t>カイゴ</t>
    </rPh>
    <rPh sb="12" eb="14">
      <t>ショクイン</t>
    </rPh>
    <rPh sb="14" eb="16">
      <t>ショグウ</t>
    </rPh>
    <rPh sb="16" eb="18">
      <t>カイゼン</t>
    </rPh>
    <rPh sb="18" eb="20">
      <t>シエン</t>
    </rPh>
    <rPh sb="20" eb="23">
      <t>ホジョキン</t>
    </rPh>
    <phoneticPr fontId="6"/>
  </si>
  <si>
    <t>受任者</t>
    <phoneticPr fontId="6"/>
  </si>
  <si>
    <t>受任者職・氏名</t>
    <phoneticPr fontId="6"/>
  </si>
  <si>
    <t>代表者職・氏名　　　　　　　　　印</t>
    <rPh sb="16" eb="17">
      <t>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</si>
</sst>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0"/>
      <name val="ＭＳ Ｐゴシック"/>
      <family val="3"/>
      <charset val="128"/>
    </font>
    <font>
      <b/>
      <u/>
      <sz val="12"/>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b/>
      <sz val="10.5"/>
      <name val="ＭＳ Ｐゴシック"/>
      <family val="3"/>
      <charset val="128"/>
    </font>
    <font>
      <sz val="10.5"/>
      <name val="ＭＳ Ｐゴシック"/>
      <family val="3"/>
      <charset val="128"/>
    </font>
    <font>
      <sz val="10"/>
      <name val="ＭＳ ゴシック"/>
      <family val="3"/>
      <charset val="128"/>
    </font>
    <font>
      <sz val="11"/>
      <name val="ＭＳ ゴシック"/>
      <family val="3"/>
      <charset val="128"/>
    </font>
    <font>
      <b/>
      <u/>
      <sz val="11"/>
      <name val="ＭＳ Ｐ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59999389629810485"/>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45" fillId="0" borderId="0"/>
    <xf numFmtId="0" fontId="47" fillId="0" borderId="0">
      <alignment vertical="center"/>
    </xf>
  </cellStyleXfs>
  <cellXfs count="77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39"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40" fillId="26" borderId="10" xfId="0" applyNumberFormat="1" applyFont="1" applyFill="1" applyBorder="1" applyProtection="1">
      <alignment vertical="center"/>
      <protection locked="0"/>
    </xf>
    <xf numFmtId="176" fontId="39"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40" fillId="26" borderId="21" xfId="0" applyNumberFormat="1" applyFont="1" applyFill="1" applyBorder="1" applyAlignment="1" applyProtection="1">
      <alignment horizontal="right" vertical="center" shrinkToFit="1"/>
      <protection locked="0"/>
    </xf>
    <xf numFmtId="179" fontId="40" fillId="26" borderId="22" xfId="0" applyNumberFormat="1" applyFont="1" applyFill="1" applyBorder="1" applyAlignment="1" applyProtection="1">
      <alignment horizontal="right" vertical="center" shrinkToFit="1"/>
      <protection locked="0"/>
    </xf>
    <xf numFmtId="179" fontId="40" fillId="26" borderId="25" xfId="0" applyNumberFormat="1" applyFont="1" applyFill="1" applyBorder="1" applyAlignment="1" applyProtection="1">
      <alignment horizontal="right" vertical="center" shrinkToFit="1"/>
      <protection locked="0"/>
    </xf>
    <xf numFmtId="0" fontId="46" fillId="0" borderId="0" xfId="98" applyFont="1" applyAlignment="1">
      <alignment vertical="center"/>
    </xf>
    <xf numFmtId="0" fontId="46" fillId="0" borderId="62" xfId="98" applyFont="1" applyBorder="1" applyAlignment="1">
      <alignment vertical="center"/>
    </xf>
    <xf numFmtId="9" fontId="46" fillId="0" borderId="47" xfId="98" applyNumberFormat="1" applyFont="1" applyBorder="1" applyAlignment="1">
      <alignment vertical="center"/>
    </xf>
    <xf numFmtId="0" fontId="46" fillId="0" borderId="47" xfId="98" applyFont="1" applyBorder="1" applyAlignment="1">
      <alignment vertical="center"/>
    </xf>
    <xf numFmtId="0" fontId="46" fillId="0" borderId="49" xfId="98" applyFont="1" applyBorder="1" applyAlignment="1">
      <alignment vertical="center"/>
    </xf>
    <xf numFmtId="9" fontId="46" fillId="0" borderId="10" xfId="98" applyNumberFormat="1" applyFont="1" applyBorder="1" applyAlignment="1">
      <alignment vertical="center"/>
    </xf>
    <xf numFmtId="0" fontId="46" fillId="0" borderId="10" xfId="98" applyFont="1" applyBorder="1" applyAlignment="1">
      <alignment vertical="center"/>
    </xf>
    <xf numFmtId="0" fontId="46" fillId="0" borderId="40" xfId="98" applyFont="1" applyBorder="1" applyAlignment="1">
      <alignment vertical="center"/>
    </xf>
    <xf numFmtId="9" fontId="46" fillId="0" borderId="27" xfId="98" applyNumberFormat="1" applyFont="1" applyBorder="1" applyAlignment="1">
      <alignment vertical="center"/>
    </xf>
    <xf numFmtId="0" fontId="46" fillId="0" borderId="27" xfId="98" applyFont="1" applyBorder="1" applyAlignment="1">
      <alignment vertical="center"/>
    </xf>
    <xf numFmtId="0" fontId="46" fillId="0" borderId="37" xfId="98" applyFont="1" applyBorder="1" applyAlignment="1">
      <alignment vertical="center"/>
    </xf>
    <xf numFmtId="9" fontId="46" fillId="0" borderId="51" xfId="98" applyNumberFormat="1" applyFont="1" applyBorder="1" applyAlignment="1">
      <alignment vertical="center"/>
    </xf>
    <xf numFmtId="0" fontId="46"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46" fillId="0" borderId="57" xfId="98" applyFont="1" applyBorder="1" applyAlignment="1">
      <alignment vertical="center"/>
    </xf>
    <xf numFmtId="9" fontId="46" fillId="0" borderId="58" xfId="98" applyNumberFormat="1" applyFont="1" applyBorder="1" applyAlignment="1">
      <alignment vertical="center"/>
    </xf>
    <xf numFmtId="0" fontId="46" fillId="0" borderId="58" xfId="98" applyFont="1" applyBorder="1" applyAlignment="1">
      <alignment vertical="center"/>
    </xf>
    <xf numFmtId="2" fontId="46" fillId="0" borderId="47" xfId="98" applyNumberFormat="1" applyFont="1" applyBorder="1" applyAlignment="1">
      <alignment vertical="center"/>
    </xf>
    <xf numFmtId="2" fontId="46" fillId="0" borderId="17" xfId="98" applyNumberFormat="1" applyFont="1" applyBorder="1" applyAlignment="1">
      <alignment vertical="center"/>
    </xf>
    <xf numFmtId="9" fontId="46" fillId="0" borderId="56" xfId="98" applyNumberFormat="1" applyFont="1" applyBorder="1" applyAlignment="1">
      <alignment vertical="center"/>
    </xf>
    <xf numFmtId="2" fontId="46" fillId="0" borderId="10" xfId="98" applyNumberFormat="1" applyFont="1" applyBorder="1" applyAlignment="1">
      <alignment vertical="center"/>
    </xf>
    <xf numFmtId="2" fontId="46" fillId="0" borderId="12" xfId="98" applyNumberFormat="1" applyFont="1" applyBorder="1" applyAlignment="1">
      <alignment vertical="center"/>
    </xf>
    <xf numFmtId="9" fontId="46" fillId="0" borderId="22" xfId="98" applyNumberFormat="1" applyFont="1" applyBorder="1" applyAlignment="1">
      <alignment vertical="center"/>
    </xf>
    <xf numFmtId="0" fontId="46" fillId="0" borderId="61" xfId="98" applyFont="1" applyBorder="1" applyAlignment="1">
      <alignment vertical="center"/>
    </xf>
    <xf numFmtId="9" fontId="46" fillId="0" borderId="50" xfId="98" applyNumberFormat="1" applyFont="1" applyBorder="1" applyAlignment="1">
      <alignment vertical="center"/>
    </xf>
    <xf numFmtId="2" fontId="46" fillId="0" borderId="27" xfId="98" applyNumberFormat="1" applyFont="1" applyBorder="1" applyAlignment="1">
      <alignment vertical="center"/>
    </xf>
    <xf numFmtId="2" fontId="46" fillId="0" borderId="42" xfId="98" applyNumberFormat="1" applyFont="1" applyBorder="1" applyAlignment="1">
      <alignment vertical="center"/>
    </xf>
    <xf numFmtId="0" fontId="46" fillId="0" borderId="21" xfId="98" applyFont="1" applyBorder="1" applyAlignment="1">
      <alignment vertical="center"/>
    </xf>
    <xf numFmtId="0" fontId="46" fillId="0" borderId="64" xfId="98" applyFont="1" applyBorder="1" applyAlignment="1">
      <alignment vertical="center"/>
    </xf>
    <xf numFmtId="0" fontId="46" fillId="0" borderId="25" xfId="98" applyFont="1" applyBorder="1" applyAlignment="1">
      <alignment vertical="center"/>
    </xf>
    <xf numFmtId="0" fontId="46" fillId="0" borderId="22" xfId="98" applyFont="1" applyBorder="1" applyAlignment="1">
      <alignment vertical="center"/>
    </xf>
    <xf numFmtId="2" fontId="46" fillId="0" borderId="51" xfId="98" applyNumberFormat="1" applyFont="1" applyBorder="1" applyAlignment="1">
      <alignment vertical="center"/>
    </xf>
    <xf numFmtId="180" fontId="46" fillId="0" borderId="58" xfId="98" applyNumberFormat="1" applyFont="1" applyBorder="1" applyAlignment="1">
      <alignment vertical="center"/>
    </xf>
    <xf numFmtId="180" fontId="46"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26" fillId="0" borderId="70" xfId="0" applyFont="1" applyBorder="1">
      <alignment vertical="center"/>
    </xf>
    <xf numFmtId="0" fontId="26" fillId="0" borderId="77" xfId="0" applyFont="1" applyBorder="1">
      <alignment vertical="center"/>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6" fillId="0" borderId="57" xfId="98" applyFont="1" applyFill="1" applyBorder="1" applyAlignment="1">
      <alignment vertical="center"/>
    </xf>
    <xf numFmtId="0" fontId="46" fillId="0" borderId="58" xfId="98" applyFont="1" applyFill="1" applyBorder="1" applyAlignment="1">
      <alignment vertical="center" wrapText="1"/>
    </xf>
    <xf numFmtId="0" fontId="46" fillId="0" borderId="58" xfId="98" applyFont="1" applyFill="1" applyBorder="1" applyAlignment="1">
      <alignment vertical="center"/>
    </xf>
    <xf numFmtId="9" fontId="46" fillId="0" borderId="58" xfId="98" applyNumberFormat="1" applyFont="1" applyFill="1" applyBorder="1" applyAlignment="1">
      <alignment vertical="center"/>
    </xf>
    <xf numFmtId="9" fontId="46" fillId="0" borderId="96" xfId="98" applyNumberFormat="1" applyFont="1" applyFill="1" applyBorder="1" applyAlignment="1">
      <alignment vertical="center"/>
    </xf>
    <xf numFmtId="0" fontId="46"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39" fillId="0" borderId="12" xfId="0" applyFont="1" applyBorder="1" applyAlignment="1" applyProtection="1">
      <alignment horizontal="center" vertical="center"/>
    </xf>
    <xf numFmtId="0" fontId="32" fillId="0" borderId="0" xfId="0" applyFont="1" applyProtection="1">
      <alignment vertical="center"/>
    </xf>
    <xf numFmtId="0" fontId="58"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40" fillId="0" borderId="0" xfId="0" applyFont="1" applyProtection="1">
      <alignment vertical="center"/>
    </xf>
    <xf numFmtId="0" fontId="32" fillId="0" borderId="0" xfId="0" applyFont="1" applyAlignment="1" applyProtection="1">
      <alignment vertical="center" wrapText="1"/>
    </xf>
    <xf numFmtId="0" fontId="58" fillId="0" borderId="24" xfId="0" applyFont="1" applyBorder="1" applyAlignment="1" applyProtection="1">
      <alignment horizontal="center" vertical="center"/>
    </xf>
    <xf numFmtId="0" fontId="58" fillId="0" borderId="29" xfId="0" applyFont="1" applyBorder="1" applyAlignment="1" applyProtection="1">
      <alignment horizontal="center" vertical="center"/>
    </xf>
    <xf numFmtId="0" fontId="40" fillId="0" borderId="0" xfId="0" applyFont="1" applyAlignment="1" applyProtection="1">
      <alignment vertical="center" wrapText="1"/>
    </xf>
    <xf numFmtId="0" fontId="32" fillId="0" borderId="0" xfId="0" applyFont="1" applyAlignment="1" applyProtection="1">
      <alignment vertical="top" wrapText="1"/>
    </xf>
    <xf numFmtId="0" fontId="32"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2" fillId="0" borderId="12" xfId="0" applyFont="1" applyBorder="1" applyAlignment="1" applyProtection="1">
      <alignment vertical="center"/>
    </xf>
    <xf numFmtId="0" fontId="32" fillId="0" borderId="32" xfId="0" applyFont="1" applyBorder="1" applyAlignment="1" applyProtection="1">
      <alignment vertical="center"/>
    </xf>
    <xf numFmtId="0" fontId="32"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2" fillId="24" borderId="94"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0" fontId="40" fillId="25" borderId="47" xfId="0" applyNumberFormat="1" applyFont="1" applyFill="1" applyBorder="1" applyAlignment="1" applyProtection="1">
      <alignment horizontal="center" vertical="center"/>
      <protection locked="0"/>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61" fillId="0" borderId="17" xfId="0" applyFont="1" applyBorder="1" applyProtection="1">
      <alignment vertical="center"/>
    </xf>
    <xf numFmtId="0" fontId="32" fillId="24" borderId="18" xfId="0" applyFont="1" applyFill="1" applyBorder="1" applyAlignment="1" applyProtection="1">
      <alignment horizontal="center" vertical="center"/>
    </xf>
    <xf numFmtId="0" fontId="61" fillId="24" borderId="18" xfId="0" applyFont="1" applyFill="1" applyBorder="1" applyProtection="1">
      <alignment vertical="center"/>
    </xf>
    <xf numFmtId="0" fontId="32" fillId="25" borderId="18" xfId="0" applyFont="1" applyFill="1" applyBorder="1" applyAlignment="1" applyProtection="1">
      <alignment horizontal="center" vertical="center"/>
      <protection locked="0"/>
    </xf>
    <xf numFmtId="0" fontId="61"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177" fontId="32" fillId="0" borderId="108" xfId="0" applyNumberFormat="1" applyFont="1" applyBorder="1" applyProtection="1">
      <alignment vertical="center"/>
    </xf>
    <xf numFmtId="0" fontId="40" fillId="0" borderId="0" xfId="0" applyNumberFormat="1" applyFont="1" applyFill="1" applyBorder="1" applyAlignment="1" applyProtection="1">
      <alignment horizontal="center" vertical="center"/>
      <protection locked="0"/>
    </xf>
    <xf numFmtId="0" fontId="0" fillId="0" borderId="0" xfId="0" applyFont="1" applyFill="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40" fillId="25" borderId="10" xfId="0" applyNumberFormat="1" applyFont="1" applyFill="1" applyBorder="1" applyAlignment="1" applyProtection="1">
      <alignment horizontal="center" vertical="center"/>
      <protection locked="0"/>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61" fillId="0" borderId="12" xfId="0" applyFont="1" applyBorder="1" applyProtection="1">
      <alignment vertical="center"/>
    </xf>
    <xf numFmtId="0" fontId="32" fillId="24" borderId="32" xfId="0" applyFont="1" applyFill="1" applyBorder="1" applyAlignment="1" applyProtection="1">
      <alignment horizontal="center" vertical="center"/>
    </xf>
    <xf numFmtId="0" fontId="61" fillId="24" borderId="32" xfId="0" applyFont="1" applyFill="1" applyBorder="1" applyProtection="1">
      <alignment vertical="center"/>
    </xf>
    <xf numFmtId="0" fontId="32" fillId="25" borderId="32" xfId="0" applyFont="1" applyFill="1" applyBorder="1" applyAlignment="1" applyProtection="1">
      <alignment horizontal="center" vertical="center"/>
      <protection locked="0"/>
    </xf>
    <xf numFmtId="0" fontId="61"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177" fontId="32" fillId="0" borderId="22"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40" fillId="25" borderId="27" xfId="0" applyNumberFormat="1" applyFont="1" applyFill="1" applyBorder="1" applyAlignment="1" applyProtection="1">
      <alignment horizontal="center" vertical="center"/>
      <protection locked="0"/>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61" fillId="0" borderId="42" xfId="0" applyFont="1" applyBorder="1" applyProtection="1">
      <alignment vertical="center"/>
    </xf>
    <xf numFmtId="0" fontId="32" fillId="24" borderId="38" xfId="0" applyFont="1" applyFill="1" applyBorder="1" applyAlignment="1" applyProtection="1">
      <alignment horizontal="center" vertical="center"/>
    </xf>
    <xf numFmtId="0" fontId="61" fillId="24" borderId="38" xfId="0" applyFont="1" applyFill="1" applyBorder="1" applyProtection="1">
      <alignment vertical="center"/>
    </xf>
    <xf numFmtId="0" fontId="32" fillId="25" borderId="38" xfId="0" applyFont="1" applyFill="1" applyBorder="1" applyAlignment="1" applyProtection="1">
      <alignment horizontal="center" vertical="center"/>
      <protection locked="0"/>
    </xf>
    <xf numFmtId="0" fontId="61"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177" fontId="32" fillId="0" borderId="25" xfId="0" applyNumberFormat="1" applyFont="1" applyBorder="1" applyProtection="1">
      <alignment vertical="center"/>
    </xf>
    <xf numFmtId="0" fontId="0" fillId="0" borderId="0" xfId="0" applyFont="1" applyAlignment="1" applyProtection="1">
      <alignment horizontal="left" vertical="center" wrapText="1"/>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Protection="1">
      <alignment vertical="center"/>
    </xf>
    <xf numFmtId="0" fontId="60" fillId="0" borderId="0" xfId="0" applyFont="1" applyProtection="1">
      <alignment vertical="center"/>
    </xf>
    <xf numFmtId="0" fontId="0" fillId="0" borderId="30" xfId="0" applyFont="1" applyBorder="1" applyProtection="1">
      <alignment vertical="center"/>
    </xf>
    <xf numFmtId="0" fontId="61" fillId="0" borderId="0" xfId="0" applyFont="1" applyFill="1" applyProtection="1">
      <alignment vertical="center"/>
    </xf>
    <xf numFmtId="0" fontId="61" fillId="0" borderId="0" xfId="0" applyFont="1" applyProtection="1">
      <alignment vertical="center"/>
    </xf>
    <xf numFmtId="0" fontId="61" fillId="0" borderId="46" xfId="0" applyFont="1" applyBorder="1" applyProtection="1">
      <alignment vertical="center"/>
    </xf>
    <xf numFmtId="0" fontId="61" fillId="0" borderId="0" xfId="0" applyFont="1" applyAlignment="1" applyProtection="1">
      <alignment horizontal="left" vertical="center" wrapText="1"/>
    </xf>
    <xf numFmtId="49" fontId="60" fillId="0" borderId="0" xfId="0" applyNumberFormat="1" applyFont="1" applyProtection="1">
      <alignment vertical="center"/>
    </xf>
    <xf numFmtId="0" fontId="24" fillId="0" borderId="0" xfId="0" applyFont="1" applyAlignment="1" applyProtection="1">
      <alignment vertical="center"/>
    </xf>
    <xf numFmtId="0" fontId="0" fillId="0" borderId="0" xfId="0" applyFont="1" applyAlignment="1" applyProtection="1">
      <alignment vertical="center"/>
    </xf>
    <xf numFmtId="0" fontId="60" fillId="27" borderId="63" xfId="0" applyFont="1" applyFill="1" applyBorder="1" applyAlignment="1" applyProtection="1">
      <alignment horizontal="center" vertical="center"/>
    </xf>
    <xf numFmtId="0" fontId="64" fillId="0" borderId="0" xfId="0" applyFont="1" applyAlignment="1" applyProtection="1">
      <alignment vertical="center" wrapText="1" shrinkToFit="1"/>
    </xf>
    <xf numFmtId="0" fontId="64" fillId="0" borderId="0" xfId="0" applyFont="1" applyBorder="1" applyAlignment="1" applyProtection="1">
      <alignment vertical="center" shrinkToFit="1"/>
    </xf>
    <xf numFmtId="0" fontId="64" fillId="0" borderId="0" xfId="0" applyFont="1" applyAlignment="1" applyProtection="1">
      <alignment vertical="center" shrinkToFit="1"/>
    </xf>
    <xf numFmtId="0" fontId="61" fillId="24" borderId="53" xfId="0" applyFont="1" applyFill="1" applyBorder="1" applyAlignment="1" applyProtection="1">
      <alignment horizontal="left" vertical="center" wrapText="1" shrinkToFit="1"/>
    </xf>
    <xf numFmtId="0" fontId="64" fillId="24" borderId="14" xfId="0" applyFont="1" applyFill="1" applyBorder="1" applyAlignment="1" applyProtection="1">
      <alignment horizontal="right" vertical="center" shrinkToFit="1"/>
    </xf>
    <xf numFmtId="0" fontId="64" fillId="24" borderId="20" xfId="0" applyFont="1" applyFill="1" applyBorder="1" applyAlignment="1" applyProtection="1">
      <alignment vertical="center" shrinkToFit="1"/>
    </xf>
    <xf numFmtId="0" fontId="6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0" fillId="24" borderId="53" xfId="0" applyFont="1" applyFill="1" applyBorder="1" applyAlignment="1" applyProtection="1">
      <alignment horizontal="center" vertical="center"/>
    </xf>
    <xf numFmtId="0" fontId="64" fillId="24" borderId="19" xfId="0" applyFont="1" applyFill="1" applyBorder="1" applyAlignment="1" applyProtection="1">
      <alignment vertical="center" shrinkToFit="1"/>
    </xf>
    <xf numFmtId="0" fontId="64" fillId="24" borderId="30" xfId="0" applyFont="1" applyFill="1" applyBorder="1" applyAlignment="1" applyProtection="1">
      <alignment vertical="center" shrinkToFit="1"/>
    </xf>
    <xf numFmtId="2" fontId="64" fillId="24" borderId="0" xfId="0" applyNumberFormat="1" applyFont="1" applyFill="1" applyBorder="1" applyAlignment="1" applyProtection="1">
      <alignment vertical="center" shrinkToFit="1"/>
    </xf>
    <xf numFmtId="0" fontId="64" fillId="24" borderId="0" xfId="0" applyFont="1" applyFill="1" applyBorder="1" applyAlignment="1" applyProtection="1">
      <alignment vertical="center" shrinkToFit="1"/>
    </xf>
    <xf numFmtId="0" fontId="64" fillId="24" borderId="16" xfId="0" applyFont="1" applyFill="1" applyBorder="1" applyAlignment="1" applyProtection="1">
      <alignment vertical="center" shrinkToFit="1"/>
    </xf>
    <xf numFmtId="0" fontId="64" fillId="24" borderId="30" xfId="0" applyFont="1" applyFill="1" applyBorder="1" applyAlignment="1" applyProtection="1">
      <alignment vertical="center" wrapText="1"/>
    </xf>
    <xf numFmtId="0" fontId="64" fillId="24" borderId="44" xfId="0" applyFont="1" applyFill="1" applyBorder="1" applyAlignment="1" applyProtection="1">
      <alignment vertical="center" shrinkToFit="1"/>
    </xf>
    <xf numFmtId="0" fontId="64" fillId="24" borderId="30" xfId="0" applyFont="1" applyFill="1" applyBorder="1" applyAlignment="1" applyProtection="1">
      <alignment horizontal="right" vertical="center" shrinkToFit="1"/>
    </xf>
    <xf numFmtId="0" fontId="64" fillId="24" borderId="0" xfId="0" applyFont="1" applyFill="1" applyAlignment="1" applyProtection="1">
      <alignment vertical="center" shrinkToFit="1"/>
    </xf>
    <xf numFmtId="0" fontId="68" fillId="24" borderId="19" xfId="0" applyFont="1" applyFill="1" applyBorder="1" applyProtection="1">
      <alignment vertical="center"/>
    </xf>
    <xf numFmtId="0" fontId="64" fillId="24" borderId="11" xfId="0" applyFont="1" applyFill="1" applyBorder="1" applyAlignment="1" applyProtection="1">
      <alignment vertical="center" shrinkToFit="1"/>
    </xf>
    <xf numFmtId="0" fontId="64" fillId="24" borderId="14" xfId="0" applyFont="1" applyFill="1" applyBorder="1" applyAlignment="1" applyProtection="1">
      <alignment vertical="center" shrinkToFit="1"/>
    </xf>
    <xf numFmtId="2" fontId="64" fillId="24" borderId="20" xfId="0" applyNumberFormat="1" applyFont="1" applyFill="1" applyBorder="1" applyAlignment="1" applyProtection="1">
      <alignment vertical="center" shrinkToFit="1"/>
    </xf>
    <xf numFmtId="0" fontId="0" fillId="24" borderId="47" xfId="0" applyFont="1" applyFill="1" applyBorder="1" applyAlignment="1" applyProtection="1">
      <alignment horizontal="center" vertical="center"/>
    </xf>
    <xf numFmtId="0" fontId="64" fillId="24" borderId="17" xfId="0" applyFont="1" applyFill="1" applyBorder="1" applyAlignment="1" applyProtection="1">
      <alignment vertical="center" wrapText="1"/>
    </xf>
    <xf numFmtId="0" fontId="64" fillId="24" borderId="17" xfId="0" applyFont="1" applyFill="1" applyBorder="1" applyAlignment="1" applyProtection="1">
      <alignment horizontal="right" vertical="center" shrinkToFit="1"/>
    </xf>
    <xf numFmtId="0" fontId="64" fillId="24" borderId="18" xfId="0" applyFont="1" applyFill="1" applyBorder="1" applyAlignment="1" applyProtection="1">
      <alignment vertical="center" shrinkToFit="1"/>
    </xf>
    <xf numFmtId="0" fontId="6" fillId="0" borderId="0" xfId="0" applyFont="1" applyBorder="1" applyProtection="1">
      <alignment vertical="center"/>
    </xf>
    <xf numFmtId="0" fontId="61" fillId="0" borderId="0" xfId="0" applyFont="1" applyBorder="1" applyAlignment="1" applyProtection="1"/>
    <xf numFmtId="0" fontId="61" fillId="0" borderId="0" xfId="0" applyFont="1" applyAlignment="1" applyProtection="1"/>
    <xf numFmtId="0" fontId="61"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4" fillId="0" borderId="0" xfId="0" applyFont="1" applyFill="1" applyProtection="1">
      <alignment vertical="center"/>
    </xf>
    <xf numFmtId="0" fontId="65" fillId="0" borderId="0" xfId="0" applyFont="1" applyProtection="1">
      <alignment vertical="center"/>
    </xf>
    <xf numFmtId="0" fontId="60" fillId="0" borderId="0" xfId="0" applyFont="1" applyFill="1" applyAlignment="1" applyProtection="1">
      <alignment horizontal="left" vertical="center"/>
    </xf>
    <xf numFmtId="0" fontId="24" fillId="0" borderId="0" xfId="0" applyFont="1" applyFill="1" applyAlignment="1" applyProtection="1">
      <alignment vertical="top" wrapText="1"/>
    </xf>
    <xf numFmtId="0" fontId="0" fillId="0" borderId="0" xfId="0" applyFont="1" applyFill="1" applyAlignment="1" applyProtection="1">
      <alignment vertical="center" wrapText="1"/>
    </xf>
    <xf numFmtId="0" fontId="24" fillId="0" borderId="0" xfId="0" applyFont="1" applyAlignment="1" applyProtection="1">
      <alignment horizontal="right" vertical="top"/>
    </xf>
    <xf numFmtId="0" fontId="24" fillId="0" borderId="0" xfId="0" applyFont="1" applyAlignment="1" applyProtection="1">
      <alignment vertical="top" wrapText="1"/>
    </xf>
    <xf numFmtId="0" fontId="60" fillId="27" borderId="67" xfId="0" applyFont="1" applyFill="1" applyBorder="1" applyAlignment="1" applyProtection="1">
      <alignment horizontal="center" vertical="center"/>
    </xf>
    <xf numFmtId="0" fontId="65" fillId="25" borderId="37" xfId="0" applyFont="1" applyFill="1" applyBorder="1" applyAlignment="1" applyProtection="1">
      <alignment horizontal="center" vertical="center" wrapText="1"/>
      <protection locked="0"/>
    </xf>
    <xf numFmtId="0" fontId="65" fillId="25" borderId="51" xfId="0" applyFont="1" applyFill="1" applyBorder="1" applyAlignment="1" applyProtection="1">
      <alignment horizontal="center" vertical="center" wrapText="1"/>
      <protection locked="0"/>
    </xf>
    <xf numFmtId="0" fontId="65" fillId="25" borderId="49" xfId="0" applyFont="1" applyFill="1" applyBorder="1" applyAlignment="1" applyProtection="1">
      <alignment horizontal="center" vertical="center" wrapText="1"/>
      <protection locked="0"/>
    </xf>
    <xf numFmtId="0" fontId="65" fillId="25" borderId="10" xfId="0" applyFont="1" applyFill="1" applyBorder="1" applyAlignment="1" applyProtection="1">
      <alignment horizontal="center" vertical="center" wrapText="1"/>
      <protection locked="0"/>
    </xf>
    <xf numFmtId="0" fontId="61" fillId="0" borderId="32" xfId="0" applyFont="1" applyBorder="1" applyAlignment="1" applyProtection="1">
      <alignment horizontal="right" vertical="center"/>
    </xf>
    <xf numFmtId="0" fontId="61" fillId="0" borderId="45" xfId="0" applyFont="1" applyBorder="1" applyProtection="1">
      <alignment vertical="center"/>
    </xf>
    <xf numFmtId="0" fontId="65" fillId="25" borderId="10" xfId="0" applyFont="1" applyFill="1" applyBorder="1" applyProtection="1">
      <alignment vertical="center"/>
      <protection locked="0"/>
    </xf>
    <xf numFmtId="0" fontId="65" fillId="24" borderId="84" xfId="0" applyFont="1" applyFill="1" applyBorder="1" applyProtection="1">
      <alignment vertical="center"/>
    </xf>
    <xf numFmtId="0" fontId="65" fillId="0" borderId="98" xfId="0" applyFont="1" applyBorder="1" applyProtection="1">
      <alignment vertical="center"/>
    </xf>
    <xf numFmtId="0" fontId="65" fillId="25" borderId="100" xfId="0" applyFont="1" applyFill="1" applyBorder="1" applyAlignment="1" applyProtection="1">
      <alignment horizontal="center" vertical="center" wrapText="1"/>
      <protection locked="0"/>
    </xf>
    <xf numFmtId="0" fontId="65" fillId="0" borderId="0" xfId="0" applyFont="1" applyAlignment="1" applyProtection="1">
      <alignment vertical="center" wrapText="1"/>
    </xf>
    <xf numFmtId="0" fontId="65" fillId="0" borderId="0" xfId="0" applyFont="1" applyAlignment="1" applyProtection="1">
      <alignment horizontal="left" vertical="center"/>
    </xf>
    <xf numFmtId="0" fontId="61"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70" fillId="0" borderId="0" xfId="0" applyFont="1" applyFill="1" applyAlignment="1" applyProtection="1">
      <alignment vertical="center" wrapText="1"/>
    </xf>
    <xf numFmtId="0" fontId="65" fillId="25" borderId="68" xfId="0" applyFont="1" applyFill="1" applyBorder="1" applyAlignment="1" applyProtection="1">
      <alignment horizontal="center" vertical="center" wrapText="1"/>
      <protection locked="0"/>
    </xf>
    <xf numFmtId="0" fontId="65" fillId="0" borderId="0" xfId="0" applyFont="1" applyFill="1" applyAlignment="1" applyProtection="1">
      <alignment vertical="center" wrapText="1"/>
    </xf>
    <xf numFmtId="0" fontId="65" fillId="25" borderId="69" xfId="0" applyFont="1" applyFill="1" applyBorder="1" applyAlignment="1" applyProtection="1">
      <alignment horizontal="center" vertical="center" wrapText="1"/>
      <protection locked="0"/>
    </xf>
    <xf numFmtId="0" fontId="71" fillId="0" borderId="0" xfId="0" applyFont="1" applyProtection="1">
      <alignment vertical="center"/>
    </xf>
    <xf numFmtId="0" fontId="65" fillId="25" borderId="106" xfId="0" applyFont="1" applyFill="1" applyBorder="1" applyAlignment="1" applyProtection="1">
      <alignment horizontal="center" vertical="center" wrapText="1"/>
      <protection locked="0"/>
    </xf>
    <xf numFmtId="0" fontId="65" fillId="25" borderId="70" xfId="0" applyFont="1" applyFill="1" applyBorder="1" applyAlignment="1" applyProtection="1">
      <alignment horizontal="center" vertical="center" wrapText="1"/>
      <protection locked="0"/>
    </xf>
    <xf numFmtId="0" fontId="65" fillId="0" borderId="0" xfId="0" applyFont="1" applyFill="1" applyProtection="1">
      <alignment vertical="center"/>
    </xf>
    <xf numFmtId="0" fontId="70" fillId="0" borderId="0" xfId="0" applyFont="1" applyFill="1" applyBorder="1" applyAlignment="1" applyProtection="1">
      <alignment vertical="center" wrapText="1"/>
    </xf>
    <xf numFmtId="0" fontId="70" fillId="24" borderId="14" xfId="0" applyFont="1" applyFill="1" applyBorder="1" applyAlignment="1" applyProtection="1">
      <alignment vertical="center" wrapText="1"/>
    </xf>
    <xf numFmtId="0" fontId="70" fillId="24" borderId="20" xfId="0" applyFont="1" applyFill="1" applyBorder="1" applyAlignment="1" applyProtection="1">
      <alignment vertical="center" wrapText="1"/>
    </xf>
    <xf numFmtId="0" fontId="24" fillId="24" borderId="20" xfId="0" applyFont="1" applyFill="1" applyBorder="1" applyAlignment="1" applyProtection="1">
      <alignment vertical="top" wrapText="1"/>
    </xf>
    <xf numFmtId="0" fontId="24"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6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xf>
    <xf numFmtId="0" fontId="70" fillId="24" borderId="16" xfId="0" applyFont="1" applyFill="1" applyBorder="1" applyAlignment="1" applyProtection="1">
      <alignment vertical="top" wrapText="1"/>
    </xf>
    <xf numFmtId="0" fontId="70" fillId="0" borderId="0" xfId="0" applyFont="1" applyFill="1" applyBorder="1" applyAlignment="1" applyProtection="1">
      <alignment vertical="top" wrapText="1"/>
    </xf>
    <xf numFmtId="0" fontId="65" fillId="25" borderId="63" xfId="0" applyFont="1" applyFill="1" applyBorder="1" applyAlignment="1" applyProtection="1">
      <alignment horizontal="center" vertical="center" wrapText="1"/>
      <protection locked="0"/>
    </xf>
    <xf numFmtId="0" fontId="24" fillId="24" borderId="0" xfId="0" applyFont="1" applyFill="1" applyBorder="1" applyAlignment="1" applyProtection="1">
      <alignment vertical="top" wrapText="1"/>
    </xf>
    <xf numFmtId="0" fontId="70" fillId="24" borderId="16" xfId="0" applyFont="1" applyFill="1" applyBorder="1" applyAlignment="1" applyProtection="1">
      <alignment vertical="center" wrapText="1"/>
    </xf>
    <xf numFmtId="0" fontId="70" fillId="24" borderId="0" xfId="0" applyFont="1" applyFill="1" applyBorder="1" applyAlignment="1" applyProtection="1">
      <alignment vertical="center" wrapText="1"/>
    </xf>
    <xf numFmtId="0" fontId="24" fillId="24" borderId="0" xfId="0" applyFont="1" applyFill="1" applyBorder="1" applyAlignment="1" applyProtection="1">
      <alignment vertical="top" wrapText="1"/>
      <protection locked="0"/>
    </xf>
    <xf numFmtId="0" fontId="70" fillId="24" borderId="0" xfId="0" applyFont="1" applyFill="1" applyBorder="1" applyAlignment="1" applyProtection="1">
      <alignment horizontal="left" vertical="top" wrapText="1"/>
    </xf>
    <xf numFmtId="0" fontId="70" fillId="24" borderId="30" xfId="0" applyFont="1" applyFill="1" applyBorder="1" applyAlignment="1" applyProtection="1">
      <alignment vertical="center" wrapText="1"/>
    </xf>
    <xf numFmtId="0" fontId="65" fillId="24" borderId="0" xfId="0" applyFont="1" applyFill="1" applyBorder="1" applyProtection="1">
      <alignment vertical="center"/>
    </xf>
    <xf numFmtId="0" fontId="71" fillId="24" borderId="16" xfId="0" applyFont="1" applyFill="1" applyBorder="1" applyAlignment="1" applyProtection="1">
      <alignment vertical="center"/>
    </xf>
    <xf numFmtId="0" fontId="70" fillId="24" borderId="30" xfId="0" applyFont="1" applyFill="1" applyBorder="1" applyProtection="1">
      <alignment vertical="center"/>
    </xf>
    <xf numFmtId="0" fontId="70" fillId="24" borderId="0" xfId="0" applyFont="1" applyFill="1" applyBorder="1" applyProtection="1">
      <alignment vertical="center"/>
    </xf>
    <xf numFmtId="0" fontId="71" fillId="0" borderId="0" xfId="0" applyFont="1" applyBorder="1" applyProtection="1">
      <alignment vertical="center"/>
    </xf>
    <xf numFmtId="0" fontId="71" fillId="24" borderId="0" xfId="0" applyFont="1" applyFill="1" applyBorder="1" applyProtection="1">
      <alignment vertical="center"/>
    </xf>
    <xf numFmtId="0" fontId="70" fillId="24" borderId="17" xfId="0" applyFont="1" applyFill="1" applyBorder="1" applyProtection="1">
      <alignment vertical="center"/>
    </xf>
    <xf numFmtId="0" fontId="71" fillId="24" borderId="18" xfId="0" applyFont="1" applyFill="1" applyBorder="1" applyProtection="1">
      <alignment vertical="center"/>
    </xf>
    <xf numFmtId="0" fontId="70" fillId="24" borderId="18" xfId="0" applyFont="1" applyFill="1" applyBorder="1" applyProtection="1">
      <alignment vertical="center"/>
    </xf>
    <xf numFmtId="0" fontId="70" fillId="24" borderId="18" xfId="0" applyFont="1" applyFill="1" applyBorder="1" applyAlignment="1" applyProtection="1">
      <alignment horizontal="center" vertical="center"/>
    </xf>
    <xf numFmtId="0" fontId="70" fillId="24" borderId="18" xfId="0" applyFont="1" applyFill="1" applyBorder="1" applyAlignment="1" applyProtection="1">
      <alignment vertical="center" shrinkToFit="1"/>
    </xf>
    <xf numFmtId="0" fontId="71" fillId="24" borderId="19" xfId="0" applyFont="1" applyFill="1" applyBorder="1" applyAlignment="1" applyProtection="1">
      <alignment horizontal="center" vertical="center"/>
    </xf>
    <xf numFmtId="0" fontId="24" fillId="0" borderId="0" xfId="0" applyFont="1" applyFill="1" applyAlignment="1" applyProtection="1">
      <alignment vertical="top"/>
    </xf>
    <xf numFmtId="0" fontId="70" fillId="0" borderId="0" xfId="0" applyFont="1" applyFill="1" applyProtection="1">
      <alignment vertical="center"/>
    </xf>
    <xf numFmtId="0" fontId="70" fillId="0" borderId="0" xfId="0" applyFont="1" applyProtection="1">
      <alignment vertical="center"/>
    </xf>
    <xf numFmtId="0" fontId="63" fillId="27" borderId="10" xfId="0" applyFont="1" applyFill="1" applyBorder="1" applyAlignment="1" applyProtection="1">
      <alignment horizontal="center" vertical="center"/>
    </xf>
    <xf numFmtId="0" fontId="0" fillId="0" borderId="0" xfId="0" applyFont="1" applyAlignment="1" applyProtection="1">
      <alignment horizontal="left" vertical="center"/>
    </xf>
    <xf numFmtId="0" fontId="65" fillId="0" borderId="85" xfId="0" quotePrefix="1" applyFont="1" applyBorder="1" applyAlignment="1" applyProtection="1">
      <alignment horizontal="left" vertical="center"/>
    </xf>
    <xf numFmtId="0" fontId="65"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0" borderId="0" xfId="0" applyFont="1">
      <alignment vertical="center"/>
    </xf>
    <xf numFmtId="0" fontId="32" fillId="0" borderId="0" xfId="0" applyFont="1">
      <alignment vertical="center"/>
    </xf>
    <xf numFmtId="0" fontId="31" fillId="0" borderId="0" xfId="0" applyFont="1">
      <alignment vertical="center"/>
    </xf>
    <xf numFmtId="0" fontId="31" fillId="0" borderId="0" xfId="0" applyFont="1" applyBorder="1">
      <alignment vertical="center"/>
    </xf>
    <xf numFmtId="0" fontId="31"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54" xfId="0" applyFont="1" applyBorder="1" applyAlignment="1">
      <alignment vertical="center"/>
    </xf>
    <xf numFmtId="0" fontId="0" fillId="0" borderId="83" xfId="0" applyFont="1" applyBorder="1" applyAlignment="1">
      <alignment vertical="center"/>
    </xf>
    <xf numFmtId="0" fontId="0" fillId="0" borderId="10" xfId="0" applyFont="1" applyBorder="1">
      <alignment vertical="center"/>
    </xf>
    <xf numFmtId="0" fontId="0" fillId="0" borderId="30"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vertical="center"/>
    </xf>
    <xf numFmtId="49" fontId="0" fillId="25" borderId="10" xfId="0" applyNumberFormat="1" applyFont="1" applyFill="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0" fillId="0" borderId="47" xfId="0" applyFont="1" applyBorder="1" applyAlignment="1">
      <alignment horizontal="left" vertical="center"/>
    </xf>
    <xf numFmtId="0" fontId="72" fillId="30" borderId="53" xfId="43" applyFont="1" applyFill="1" applyBorder="1" applyAlignment="1" applyProtection="1">
      <alignment vertical="top" textRotation="255"/>
    </xf>
    <xf numFmtId="49" fontId="72" fillId="30" borderId="15" xfId="43" applyNumberFormat="1" applyFont="1" applyFill="1" applyBorder="1" applyAlignment="1" applyProtection="1">
      <alignment horizontal="center" vertical="top" textRotation="255"/>
    </xf>
    <xf numFmtId="0" fontId="0" fillId="31" borderId="0" xfId="0" applyFill="1">
      <alignment vertical="center"/>
    </xf>
    <xf numFmtId="0" fontId="73" fillId="30" borderId="53" xfId="43" applyFont="1" applyFill="1" applyBorder="1" applyAlignment="1" applyProtection="1">
      <alignment horizontal="center" vertical="center" textRotation="255" wrapText="1"/>
    </xf>
    <xf numFmtId="0" fontId="73" fillId="30" borderId="53" xfId="43" applyFont="1" applyFill="1" applyBorder="1" applyAlignment="1" applyProtection="1">
      <alignment horizontal="center" vertical="center" textRotation="255"/>
    </xf>
    <xf numFmtId="0" fontId="0" fillId="0" borderId="0" xfId="0" applyAlignment="1">
      <alignment vertical="center"/>
    </xf>
    <xf numFmtId="0" fontId="0" fillId="31" borderId="0" xfId="0" applyFill="1" applyAlignment="1">
      <alignment vertical="center"/>
    </xf>
    <xf numFmtId="0" fontId="0" fillId="0" borderId="10" xfId="0" applyFont="1" applyBorder="1" applyAlignment="1">
      <alignment vertical="center" shrinkToFit="1"/>
    </xf>
    <xf numFmtId="0" fontId="0" fillId="25" borderId="12" xfId="0" applyFont="1" applyFill="1" applyBorder="1" applyAlignment="1">
      <alignment horizontal="center" vertical="center" wrapText="1"/>
    </xf>
    <xf numFmtId="0" fontId="0" fillId="25" borderId="36" xfId="0" applyFont="1" applyFill="1" applyBorder="1" applyAlignment="1">
      <alignment horizontal="center" vertical="center" wrapText="1"/>
    </xf>
    <xf numFmtId="0" fontId="0" fillId="25" borderId="112" xfId="0" applyFont="1" applyFill="1" applyBorder="1" applyAlignment="1">
      <alignment horizontal="center" vertical="center" wrapText="1"/>
    </xf>
    <xf numFmtId="0" fontId="0" fillId="0" borderId="0" xfId="0" applyFont="1" applyBorder="1">
      <alignment vertical="center"/>
    </xf>
    <xf numFmtId="0" fontId="0" fillId="0" borderId="30" xfId="0" applyFont="1" applyBorder="1">
      <alignment vertical="center"/>
    </xf>
    <xf numFmtId="0" fontId="60" fillId="27" borderId="63" xfId="0" applyFont="1" applyFill="1" applyBorder="1" applyAlignment="1">
      <alignment horizontal="center" vertical="center"/>
    </xf>
    <xf numFmtId="0" fontId="75" fillId="0" borderId="0" xfId="0" applyFont="1">
      <alignment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horizontal="justify" vertical="center"/>
    </xf>
    <xf numFmtId="0" fontId="76" fillId="0" borderId="0" xfId="0" applyFont="1" applyAlignment="1">
      <alignment vertical="center" wrapText="1"/>
    </xf>
    <xf numFmtId="0" fontId="76" fillId="0" borderId="10" xfId="0" applyFont="1" applyBorder="1" applyAlignment="1">
      <alignment horizontal="center" vertical="center" wrapText="1"/>
    </xf>
    <xf numFmtId="0" fontId="77" fillId="0" borderId="10"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16"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12" xfId="0" applyFont="1" applyBorder="1" applyAlignment="1">
      <alignment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49" fontId="0" fillId="26" borderId="62" xfId="0" applyNumberFormat="1" applyFill="1" applyBorder="1" applyAlignment="1" applyProtection="1">
      <alignment horizontal="left" vertical="center"/>
      <protection locked="0"/>
    </xf>
    <xf numFmtId="49" fontId="0" fillId="26" borderId="47" xfId="0" applyNumberFormat="1" applyFill="1" applyBorder="1" applyAlignment="1" applyProtection="1">
      <alignment horizontal="left" vertical="center"/>
      <protection locked="0"/>
    </xf>
    <xf numFmtId="49" fontId="0" fillId="26" borderId="17" xfId="0" applyNumberFormat="1" applyFill="1" applyBorder="1" applyAlignment="1" applyProtection="1">
      <alignment horizontal="left" vertical="center"/>
      <protection locked="0"/>
    </xf>
    <xf numFmtId="49" fontId="0" fillId="26" borderId="56" xfId="0" applyNumberFormat="1"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57" fillId="26" borderId="57" xfId="0" applyFont="1" applyFill="1" applyBorder="1" applyAlignment="1" applyProtection="1">
      <alignment horizontal="left" vertical="center"/>
      <protection locked="0"/>
    </xf>
    <xf numFmtId="0" fontId="57" fillId="26" borderId="58" xfId="0" applyFont="1" applyFill="1" applyBorder="1" applyAlignment="1" applyProtection="1">
      <alignment horizontal="left" vertical="center"/>
      <protection locked="0"/>
    </xf>
    <xf numFmtId="0" fontId="57"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39" fillId="26" borderId="48" xfId="0" applyNumberFormat="1" applyFont="1" applyFill="1" applyBorder="1" applyAlignment="1" applyProtection="1">
      <alignment horizontal="center" vertical="center"/>
      <protection locked="0"/>
    </xf>
    <xf numFmtId="49" fontId="39" fillId="26" borderId="23" xfId="0" applyNumberFormat="1" applyFont="1" applyFill="1" applyBorder="1" applyAlignment="1" applyProtection="1">
      <alignment horizontal="center" vertical="center"/>
      <protection locked="0"/>
    </xf>
    <xf numFmtId="49" fontId="39" fillId="26" borderId="66" xfId="0" applyNumberFormat="1" applyFont="1" applyFill="1" applyBorder="1" applyAlignment="1" applyProtection="1">
      <alignment horizontal="center" vertical="center"/>
      <protection locked="0"/>
    </xf>
    <xf numFmtId="49" fontId="39" fillId="26" borderId="41" xfId="0" applyNumberFormat="1" applyFont="1" applyFill="1" applyBorder="1" applyAlignment="1" applyProtection="1">
      <alignment horizontal="center" vertical="center"/>
      <protection locked="0"/>
    </xf>
    <xf numFmtId="49" fontId="39" fillId="26" borderId="32" xfId="0" applyNumberFormat="1" applyFont="1" applyFill="1" applyBorder="1" applyAlignment="1" applyProtection="1">
      <alignment horizontal="center" vertical="center"/>
      <protection locked="0"/>
    </xf>
    <xf numFmtId="49" fontId="39" fillId="26" borderId="11" xfId="0" applyNumberFormat="1" applyFont="1" applyFill="1" applyBorder="1" applyAlignment="1" applyProtection="1">
      <alignment horizontal="center" vertical="center"/>
      <protection locked="0"/>
    </xf>
    <xf numFmtId="49" fontId="39" fillId="26" borderId="31" xfId="0" applyNumberFormat="1" applyFont="1" applyFill="1" applyBorder="1" applyAlignment="1" applyProtection="1">
      <alignment horizontal="center" vertical="center"/>
      <protection locked="0"/>
    </xf>
    <xf numFmtId="49" fontId="39" fillId="26" borderId="38" xfId="0" applyNumberFormat="1" applyFont="1" applyFill="1" applyBorder="1" applyAlignment="1" applyProtection="1">
      <alignment horizontal="center" vertical="center"/>
      <protection locked="0"/>
    </xf>
    <xf numFmtId="49" fontId="39"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65" fillId="0" borderId="0" xfId="0" quotePrefix="1" applyFont="1" applyFill="1" applyBorder="1" applyAlignment="1" applyProtection="1">
      <alignment horizontal="left" vertical="center"/>
    </xf>
    <xf numFmtId="0" fontId="60" fillId="24" borderId="99" xfId="0" applyFont="1" applyFill="1" applyBorder="1" applyAlignment="1" applyProtection="1">
      <alignment horizontal="left" vertical="top" wrapText="1"/>
    </xf>
    <xf numFmtId="0" fontId="60" fillId="24" borderId="35" xfId="0" applyFont="1" applyFill="1" applyBorder="1" applyAlignment="1" applyProtection="1">
      <alignment horizontal="left" vertical="top" wrapText="1"/>
    </xf>
    <xf numFmtId="0" fontId="60" fillId="24" borderId="102" xfId="0" applyFont="1" applyFill="1" applyBorder="1" applyAlignment="1" applyProtection="1">
      <alignment horizontal="left" vertical="top" wrapText="1"/>
    </xf>
    <xf numFmtId="0" fontId="60" fillId="24" borderId="103" xfId="0" applyFont="1" applyFill="1" applyBorder="1" applyAlignment="1" applyProtection="1">
      <alignment horizontal="left" vertical="top" wrapText="1"/>
    </xf>
    <xf numFmtId="0" fontId="60" fillId="24" borderId="104" xfId="0" applyFont="1" applyFill="1" applyBorder="1" applyAlignment="1" applyProtection="1">
      <alignment horizontal="left" vertical="top" wrapText="1"/>
    </xf>
    <xf numFmtId="0" fontId="60" fillId="24" borderId="105" xfId="0" applyFont="1" applyFill="1" applyBorder="1" applyAlignment="1" applyProtection="1">
      <alignment horizontal="left" vertical="top" wrapText="1"/>
    </xf>
    <xf numFmtId="0" fontId="61" fillId="29" borderId="10" xfId="0" applyFont="1" applyFill="1" applyBorder="1" applyAlignment="1" applyProtection="1">
      <alignment horizontal="left" vertical="center"/>
    </xf>
    <xf numFmtId="0" fontId="65" fillId="0" borderId="12" xfId="0" quotePrefix="1" applyFont="1" applyBorder="1" applyAlignment="1" applyProtection="1">
      <alignment horizontal="left" vertical="center"/>
    </xf>
    <xf numFmtId="0" fontId="65" fillId="0" borderId="32" xfId="0" quotePrefix="1" applyFont="1" applyBorder="1" applyAlignment="1" applyProtection="1">
      <alignment horizontal="left" vertical="center"/>
    </xf>
    <xf numFmtId="0" fontId="65" fillId="0" borderId="11" xfId="0" quotePrefix="1" applyFont="1" applyBorder="1" applyAlignment="1" applyProtection="1">
      <alignment horizontal="left" vertical="center"/>
    </xf>
    <xf numFmtId="0" fontId="61" fillId="0" borderId="0" xfId="0" applyFont="1" applyFill="1" applyBorder="1" applyAlignment="1" applyProtection="1">
      <alignment horizontal="left" vertical="center"/>
    </xf>
    <xf numFmtId="0" fontId="67" fillId="0" borderId="14" xfId="0" applyFont="1" applyBorder="1" applyAlignment="1" applyProtection="1">
      <alignment horizontal="center" vertical="center" wrapText="1"/>
    </xf>
    <xf numFmtId="0" fontId="67" fillId="0" borderId="20" xfId="0" applyFont="1" applyBorder="1" applyAlignment="1" applyProtection="1">
      <alignment horizontal="center" vertical="center" wrapText="1"/>
    </xf>
    <xf numFmtId="0" fontId="67" fillId="0" borderId="34" xfId="0" applyFont="1" applyBorder="1" applyAlignment="1" applyProtection="1">
      <alignment horizontal="center" vertical="center" wrapText="1"/>
    </xf>
    <xf numFmtId="0" fontId="65" fillId="0" borderId="10" xfId="0" applyFont="1" applyBorder="1" applyAlignment="1" applyProtection="1">
      <alignment horizontal="center" vertical="center" wrapText="1" shrinkToFit="1"/>
    </xf>
    <xf numFmtId="0" fontId="65" fillId="0" borderId="10" xfId="0" applyFont="1" applyBorder="1" applyAlignment="1" applyProtection="1">
      <alignment horizontal="center" vertical="center" shrinkToFit="1"/>
    </xf>
    <xf numFmtId="0" fontId="60" fillId="0" borderId="24" xfId="0" applyFont="1" applyFill="1" applyBorder="1" applyAlignment="1" applyProtection="1">
      <alignment horizontal="left" vertical="center"/>
    </xf>
    <xf numFmtId="0" fontId="60" fillId="0" borderId="28" xfId="0" applyFont="1" applyFill="1" applyBorder="1" applyAlignment="1" applyProtection="1">
      <alignment horizontal="left" vertical="center"/>
    </xf>
    <xf numFmtId="0" fontId="60" fillId="0" borderId="29" xfId="0" applyFont="1" applyFill="1" applyBorder="1" applyAlignment="1" applyProtection="1">
      <alignment horizontal="left" vertical="center"/>
    </xf>
    <xf numFmtId="0" fontId="69" fillId="0" borderId="32" xfId="0" applyFont="1" applyBorder="1" applyAlignment="1" applyProtection="1">
      <alignment horizontal="left" vertical="center" wrapText="1"/>
    </xf>
    <xf numFmtId="0" fontId="69" fillId="0" borderId="11" xfId="0" applyFont="1" applyBorder="1" applyAlignment="1" applyProtection="1">
      <alignment horizontal="left" vertical="center" wrapText="1"/>
    </xf>
    <xf numFmtId="2" fontId="65" fillId="24" borderId="12" xfId="0" applyNumberFormat="1" applyFont="1" applyFill="1" applyBorder="1" applyAlignment="1" applyProtection="1">
      <alignment horizontal="center" vertical="center" shrinkToFit="1"/>
    </xf>
    <xf numFmtId="2" fontId="65" fillId="24" borderId="11" xfId="0" applyNumberFormat="1" applyFont="1" applyFill="1" applyBorder="1" applyAlignment="1" applyProtection="1">
      <alignment horizontal="center" vertical="center" shrinkToFit="1"/>
    </xf>
    <xf numFmtId="0" fontId="68" fillId="24" borderId="74" xfId="0" applyFont="1" applyFill="1" applyBorder="1" applyAlignment="1" applyProtection="1">
      <alignment horizontal="center" vertical="center" shrinkToFit="1"/>
    </xf>
    <xf numFmtId="0" fontId="68" fillId="24" borderId="23" xfId="0" applyFont="1" applyFill="1" applyBorder="1" applyAlignment="1" applyProtection="1">
      <alignment horizontal="center" vertical="center" shrinkToFit="1"/>
    </xf>
    <xf numFmtId="0" fontId="68" fillId="24" borderId="75" xfId="0" applyFont="1" applyFill="1" applyBorder="1" applyAlignment="1" applyProtection="1">
      <alignment horizontal="center" vertical="center" shrinkToFit="1"/>
    </xf>
    <xf numFmtId="0" fontId="67" fillId="24" borderId="17" xfId="0" applyFont="1" applyFill="1" applyBorder="1" applyAlignment="1" applyProtection="1">
      <alignment horizontal="center" vertical="center" wrapText="1"/>
    </xf>
    <xf numFmtId="0" fontId="67" fillId="24" borderId="18" xfId="0" applyFont="1" applyFill="1" applyBorder="1" applyAlignment="1" applyProtection="1">
      <alignment horizontal="center" vertical="center" wrapText="1"/>
    </xf>
    <xf numFmtId="0" fontId="67" fillId="24" borderId="76" xfId="0" applyFont="1" applyFill="1" applyBorder="1" applyAlignment="1" applyProtection="1">
      <alignment horizontal="center" vertical="center" wrapText="1"/>
    </xf>
    <xf numFmtId="0" fontId="24" fillId="24" borderId="14" xfId="0" applyFont="1" applyFill="1" applyBorder="1" applyAlignment="1" applyProtection="1">
      <alignment horizontal="left" vertical="center" wrapText="1"/>
    </xf>
    <xf numFmtId="0" fontId="24" fillId="24" borderId="20" xfId="0" applyFont="1" applyFill="1" applyBorder="1" applyAlignment="1" applyProtection="1">
      <alignment horizontal="left" vertical="center" wrapText="1"/>
    </xf>
    <xf numFmtId="0" fontId="24" fillId="24" borderId="34" xfId="0" applyFont="1" applyFill="1" applyBorder="1" applyAlignment="1" applyProtection="1">
      <alignment horizontal="left" vertical="center" wrapText="1"/>
    </xf>
    <xf numFmtId="0" fontId="67" fillId="24" borderId="14" xfId="0" applyFont="1" applyFill="1" applyBorder="1" applyAlignment="1" applyProtection="1">
      <alignment horizontal="left" vertical="center" wrapText="1"/>
    </xf>
    <xf numFmtId="0" fontId="67" fillId="24" borderId="20" xfId="0" applyFont="1" applyFill="1" applyBorder="1" applyAlignment="1" applyProtection="1">
      <alignment horizontal="left" vertical="center" wrapText="1"/>
    </xf>
    <xf numFmtId="0" fontId="67" fillId="24" borderId="34" xfId="0" applyFont="1" applyFill="1" applyBorder="1" applyAlignment="1" applyProtection="1">
      <alignment horizontal="left" vertical="center" wrapText="1"/>
    </xf>
    <xf numFmtId="2" fontId="65" fillId="24" borderId="24" xfId="0" applyNumberFormat="1" applyFont="1" applyFill="1" applyBorder="1" applyAlignment="1" applyProtection="1">
      <alignment horizontal="center" vertical="center" shrinkToFit="1"/>
    </xf>
    <xf numFmtId="2" fontId="65" fillId="24" borderId="29" xfId="0" applyNumberFormat="1" applyFont="1" applyFill="1" applyBorder="1" applyAlignment="1" applyProtection="1">
      <alignment horizontal="center" vertical="center" shrinkToFit="1"/>
    </xf>
    <xf numFmtId="2" fontId="64" fillId="24" borderId="46" xfId="0" applyNumberFormat="1" applyFont="1" applyFill="1" applyBorder="1" applyAlignment="1" applyProtection="1">
      <alignment horizontal="center" vertical="center" shrinkToFit="1"/>
    </xf>
    <xf numFmtId="0" fontId="24" fillId="0" borderId="0" xfId="0" applyFont="1" applyFill="1" applyAlignment="1" applyProtection="1">
      <alignment horizontal="left" vertical="top" wrapText="1"/>
    </xf>
    <xf numFmtId="0" fontId="70" fillId="24" borderId="0" xfId="0" applyFont="1" applyFill="1" applyBorder="1" applyAlignment="1" applyProtection="1">
      <alignment horizontal="center" vertical="center" wrapText="1"/>
    </xf>
    <xf numFmtId="0" fontId="66" fillId="24" borderId="0" xfId="0" applyFont="1" applyFill="1" applyBorder="1" applyAlignment="1" applyProtection="1">
      <alignment horizontal="center" vertical="center"/>
    </xf>
    <xf numFmtId="0" fontId="65" fillId="0" borderId="83" xfId="0" applyFont="1" applyBorder="1" applyAlignment="1" applyProtection="1">
      <alignment horizontal="left" vertical="center"/>
    </xf>
    <xf numFmtId="0" fontId="65" fillId="0" borderId="84" xfId="0" applyFont="1" applyBorder="1" applyAlignment="1" applyProtection="1">
      <alignment horizontal="left" vertical="center"/>
    </xf>
    <xf numFmtId="0" fontId="65" fillId="0" borderId="89" xfId="0" applyFont="1" applyBorder="1" applyAlignment="1" applyProtection="1">
      <alignment horizontal="left" vertical="center"/>
    </xf>
    <xf numFmtId="0" fontId="60" fillId="0" borderId="0" xfId="0" applyFont="1" applyFill="1" applyAlignment="1" applyProtection="1">
      <alignment horizontal="left" vertical="center"/>
    </xf>
    <xf numFmtId="0" fontId="24" fillId="25" borderId="61" xfId="0" applyFont="1" applyFill="1" applyBorder="1" applyAlignment="1" applyProtection="1">
      <alignment horizontal="left" vertical="center" wrapText="1" shrinkToFit="1"/>
      <protection locked="0"/>
    </xf>
    <xf numFmtId="0" fontId="24" fillId="25" borderId="13" xfId="0" applyFont="1" applyFill="1" applyBorder="1" applyAlignment="1" applyProtection="1">
      <alignment horizontal="left" vertical="center" wrapText="1" shrinkToFit="1"/>
      <protection locked="0"/>
    </xf>
    <xf numFmtId="0" fontId="24" fillId="25" borderId="50" xfId="0" applyFont="1" applyFill="1" applyBorder="1" applyAlignment="1" applyProtection="1">
      <alignment horizontal="left" vertical="center" wrapText="1" shrinkToFit="1"/>
      <protection locked="0"/>
    </xf>
    <xf numFmtId="0" fontId="24" fillId="0" borderId="10" xfId="0" applyFont="1" applyBorder="1" applyAlignment="1" applyProtection="1">
      <alignment horizontal="center" vertical="center" wrapText="1" shrinkToFit="1"/>
    </xf>
    <xf numFmtId="0" fontId="24" fillId="0" borderId="10"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65" fillId="0" borderId="13" xfId="0" applyFont="1" applyBorder="1" applyAlignment="1" applyProtection="1">
      <alignment horizontal="center" vertical="center" wrapText="1"/>
    </xf>
    <xf numFmtId="0" fontId="65" fillId="0" borderId="14" xfId="0" applyFont="1" applyBorder="1" applyAlignment="1" applyProtection="1">
      <alignment horizontal="center" vertical="center" wrapText="1"/>
    </xf>
    <xf numFmtId="0" fontId="65" fillId="25" borderId="24" xfId="0" applyFont="1" applyFill="1" applyBorder="1" applyAlignment="1" applyProtection="1">
      <alignment horizontal="center" vertical="center" wrapText="1"/>
      <protection locked="0"/>
    </xf>
    <xf numFmtId="0" fontId="65"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24" fillId="0" borderId="0" xfId="0" applyFont="1" applyAlignment="1" applyProtection="1">
      <alignment horizontal="left" vertical="top" wrapText="1"/>
    </xf>
    <xf numFmtId="0" fontId="61" fillId="0" borderId="0" xfId="0" applyFont="1" applyFill="1" applyAlignment="1" applyProtection="1">
      <alignment horizontal="left" vertical="top" wrapText="1"/>
    </xf>
    <xf numFmtId="0" fontId="60" fillId="0" borderId="0" xfId="0" applyFont="1" applyAlignment="1" applyProtection="1">
      <alignment horizontal="left" vertical="center"/>
    </xf>
    <xf numFmtId="0" fontId="60" fillId="0" borderId="33" xfId="0" applyFont="1" applyBorder="1" applyAlignment="1" applyProtection="1">
      <alignment horizontal="left" vertical="center"/>
    </xf>
    <xf numFmtId="0" fontId="65" fillId="0" borderId="32" xfId="0" applyFont="1" applyBorder="1" applyAlignment="1" applyProtection="1">
      <alignment horizontal="left" vertical="center" wrapText="1" shrinkToFit="1"/>
    </xf>
    <xf numFmtId="0" fontId="65" fillId="0" borderId="20" xfId="0" applyFont="1" applyBorder="1" applyAlignment="1" applyProtection="1">
      <alignment horizontal="left" vertical="center" wrapText="1" shrinkToFit="1"/>
    </xf>
    <xf numFmtId="0" fontId="65" fillId="0" borderId="11" xfId="0" applyFont="1" applyBorder="1" applyAlignment="1" applyProtection="1">
      <alignment horizontal="left" vertical="center" wrapText="1" shrinkToFit="1"/>
    </xf>
    <xf numFmtId="0" fontId="61" fillId="24" borderId="30" xfId="0" applyFont="1" applyFill="1" applyBorder="1" applyAlignment="1" applyProtection="1">
      <alignment horizontal="center" vertical="center"/>
    </xf>
    <xf numFmtId="0" fontId="61" fillId="24" borderId="16" xfId="0" applyFont="1" applyFill="1" applyBorder="1" applyAlignment="1" applyProtection="1">
      <alignment horizontal="center" vertical="center"/>
    </xf>
    <xf numFmtId="38" fontId="61" fillId="0" borderId="12" xfId="34" applyFont="1" applyBorder="1" applyAlignment="1" applyProtection="1">
      <alignment horizontal="right" vertical="center" wrapText="1" shrinkToFit="1"/>
    </xf>
    <xf numFmtId="38" fontId="61" fillId="0" borderId="32" xfId="34" applyFont="1" applyBorder="1" applyAlignment="1" applyProtection="1">
      <alignment horizontal="right" vertical="center" wrapText="1" shrinkToFit="1"/>
    </xf>
    <xf numFmtId="38" fontId="61" fillId="0" borderId="11" xfId="34" applyFont="1" applyBorder="1" applyAlignment="1" applyProtection="1">
      <alignment horizontal="right" vertical="center" wrapText="1" shrinkToFit="1"/>
    </xf>
    <xf numFmtId="0" fontId="68" fillId="24" borderId="72" xfId="0" applyFont="1" applyFill="1" applyBorder="1" applyAlignment="1" applyProtection="1">
      <alignment horizontal="center" vertical="center" shrinkToFit="1"/>
    </xf>
    <xf numFmtId="0" fontId="68" fillId="24" borderId="35" xfId="0" applyFont="1" applyFill="1" applyBorder="1" applyAlignment="1" applyProtection="1">
      <alignment horizontal="center" vertical="center" shrinkToFit="1"/>
    </xf>
    <xf numFmtId="0" fontId="68" fillId="24" borderId="82" xfId="0" applyFont="1" applyFill="1" applyBorder="1" applyAlignment="1" applyProtection="1">
      <alignment horizontal="center" vertical="center" shrinkToFit="1"/>
    </xf>
    <xf numFmtId="0" fontId="65" fillId="0" borderId="64" xfId="0" applyFont="1" applyBorder="1" applyAlignment="1" applyProtection="1">
      <alignment horizontal="left" vertical="center" wrapText="1"/>
    </xf>
    <xf numFmtId="0" fontId="65" fillId="0" borderId="23" xfId="0" applyFont="1" applyBorder="1" applyAlignment="1" applyProtection="1">
      <alignment horizontal="left" vertical="center" wrapText="1"/>
    </xf>
    <xf numFmtId="0" fontId="65" fillId="0" borderId="94" xfId="0" applyFont="1" applyBorder="1" applyAlignment="1" applyProtection="1">
      <alignment horizontal="left" vertical="center" wrapText="1"/>
    </xf>
    <xf numFmtId="0" fontId="34" fillId="0" borderId="24"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61" fillId="0" borderId="30" xfId="0" applyFont="1" applyBorder="1" applyAlignment="1" applyProtection="1">
      <alignment horizontal="center" vertical="center" wrapText="1"/>
    </xf>
    <xf numFmtId="0" fontId="61" fillId="0" borderId="0" xfId="0" applyFont="1" applyAlignment="1" applyProtection="1">
      <alignment horizontal="center" vertical="center" wrapText="1"/>
    </xf>
    <xf numFmtId="0" fontId="61" fillId="0" borderId="16" xfId="0" applyFont="1" applyBorder="1" applyAlignment="1" applyProtection="1">
      <alignment horizontal="center" vertical="center" wrapText="1"/>
    </xf>
    <xf numFmtId="0" fontId="61" fillId="0" borderId="10" xfId="0" applyFont="1" applyBorder="1" applyAlignment="1" applyProtection="1">
      <alignment horizontal="center" vertical="center"/>
    </xf>
    <xf numFmtId="0" fontId="61" fillId="0" borderId="11" xfId="0" applyFont="1" applyBorder="1" applyAlignment="1" applyProtection="1">
      <alignment horizontal="center" vertical="center"/>
    </xf>
    <xf numFmtId="0" fontId="61" fillId="0" borderId="14" xfId="0" applyFont="1" applyBorder="1" applyAlignment="1" applyProtection="1">
      <alignment horizontal="center" vertical="center" wrapText="1"/>
    </xf>
    <xf numFmtId="0" fontId="61" fillId="0" borderId="20" xfId="0" applyFont="1" applyBorder="1" applyAlignment="1" applyProtection="1">
      <alignment horizontal="center" vertical="center" wrapText="1"/>
    </xf>
    <xf numFmtId="0" fontId="61" fillId="0" borderId="15" xfId="0" applyFont="1" applyBorder="1" applyAlignment="1" applyProtection="1">
      <alignment horizontal="center" vertical="center" wrapText="1"/>
    </xf>
    <xf numFmtId="0" fontId="61" fillId="0" borderId="46" xfId="0" applyFont="1" applyBorder="1" applyProtection="1">
      <alignment vertical="center"/>
    </xf>
    <xf numFmtId="0" fontId="61" fillId="0" borderId="54" xfId="0" applyFont="1" applyBorder="1" applyAlignment="1" applyProtection="1">
      <alignment horizontal="center" vertical="center" wrapText="1"/>
    </xf>
    <xf numFmtId="0" fontId="61" fillId="0" borderId="43" xfId="0" applyFont="1" applyBorder="1" applyAlignment="1" applyProtection="1">
      <alignment horizontal="center" vertical="center" wrapText="1"/>
    </xf>
    <xf numFmtId="0" fontId="61" fillId="0" borderId="44" xfId="0" applyFont="1" applyBorder="1" applyAlignment="1" applyProtection="1">
      <alignment horizontal="center" vertical="center" wrapText="1"/>
    </xf>
    <xf numFmtId="0" fontId="61" fillId="0" borderId="54" xfId="0" applyFont="1" applyBorder="1" applyAlignment="1" applyProtection="1">
      <alignment horizontal="left" vertical="center"/>
    </xf>
    <xf numFmtId="0" fontId="61" fillId="0" borderId="43" xfId="0" applyFont="1" applyBorder="1" applyAlignment="1" applyProtection="1">
      <alignment horizontal="left" vertical="center"/>
    </xf>
    <xf numFmtId="0" fontId="61" fillId="0" borderId="83" xfId="0" applyFont="1" applyBorder="1" applyAlignment="1" applyProtection="1">
      <alignment horizontal="left" vertical="center" wrapText="1"/>
    </xf>
    <xf numFmtId="0" fontId="61" fillId="0" borderId="84" xfId="0" applyFont="1" applyBorder="1" applyAlignment="1" applyProtection="1">
      <alignment horizontal="left" vertical="center" wrapText="1"/>
    </xf>
    <xf numFmtId="0" fontId="61" fillId="0" borderId="30" xfId="0" applyFont="1" applyBorder="1" applyAlignment="1" applyProtection="1">
      <alignment horizontal="left" vertical="center"/>
    </xf>
    <xf numFmtId="0" fontId="61" fillId="0" borderId="0" xfId="0" applyFont="1" applyBorder="1" applyAlignment="1" applyProtection="1">
      <alignment horizontal="left" vertical="center"/>
    </xf>
    <xf numFmtId="0" fontId="61" fillId="0" borderId="17" xfId="0" applyFont="1" applyBorder="1" applyAlignment="1" applyProtection="1">
      <alignment horizontal="left" vertical="center"/>
    </xf>
    <xf numFmtId="0" fontId="61" fillId="0" borderId="18" xfId="0" applyFont="1" applyBorder="1" applyAlignment="1" applyProtection="1">
      <alignment horizontal="left" vertical="center"/>
    </xf>
    <xf numFmtId="0" fontId="61" fillId="0" borderId="83" xfId="0" applyFont="1" applyBorder="1" applyAlignment="1" applyProtection="1">
      <alignment horizontal="left" vertical="center"/>
    </xf>
    <xf numFmtId="0" fontId="61" fillId="0" borderId="84" xfId="0" applyFont="1" applyBorder="1" applyAlignment="1" applyProtection="1">
      <alignment horizontal="left" vertical="center"/>
    </xf>
    <xf numFmtId="0" fontId="61" fillId="0" borderId="12" xfId="0" applyFont="1" applyBorder="1" applyAlignment="1" applyProtection="1">
      <alignment horizontal="center" vertical="center" shrinkToFit="1"/>
    </xf>
    <xf numFmtId="0" fontId="61" fillId="0" borderId="32" xfId="0" applyFont="1" applyBorder="1" applyAlignment="1" applyProtection="1">
      <alignment horizontal="center" vertical="center" shrinkToFit="1"/>
    </xf>
    <xf numFmtId="0" fontId="61" fillId="0" borderId="11" xfId="0" applyFont="1" applyBorder="1" applyAlignment="1" applyProtection="1">
      <alignment horizontal="center" vertical="center" shrinkToFit="1"/>
    </xf>
    <xf numFmtId="0" fontId="61" fillId="0" borderId="12" xfId="0" applyFont="1" applyBorder="1" applyAlignment="1" applyProtection="1">
      <alignment horizontal="left" vertical="center"/>
    </xf>
    <xf numFmtId="0" fontId="61" fillId="0" borderId="32" xfId="0" applyFont="1" applyBorder="1" applyAlignment="1" applyProtection="1">
      <alignment horizontal="left" vertical="center"/>
    </xf>
    <xf numFmtId="176" fontId="61" fillId="25" borderId="57" xfId="0" applyNumberFormat="1" applyFont="1" applyFill="1" applyBorder="1" applyProtection="1">
      <alignment vertical="center"/>
      <protection locked="0"/>
    </xf>
    <xf numFmtId="176" fontId="61" fillId="25" borderId="58" xfId="0" applyNumberFormat="1" applyFont="1" applyFill="1" applyBorder="1" applyProtection="1">
      <alignment vertical="center"/>
      <protection locked="0"/>
    </xf>
    <xf numFmtId="176" fontId="61" fillId="25" borderId="59" xfId="0" applyNumberFormat="1" applyFont="1" applyFill="1" applyBorder="1" applyProtection="1">
      <alignment vertical="center"/>
      <protection locked="0"/>
    </xf>
    <xf numFmtId="0" fontId="61" fillId="0" borderId="12" xfId="0" applyFont="1" applyBorder="1" applyAlignment="1" applyProtection="1">
      <alignment horizontal="center" vertical="center"/>
    </xf>
    <xf numFmtId="0" fontId="61" fillId="0" borderId="32" xfId="0" applyFont="1" applyBorder="1" applyAlignment="1" applyProtection="1">
      <alignment horizontal="center" vertical="center"/>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xf numFmtId="0" fontId="61" fillId="0" borderId="54" xfId="0" applyFont="1" applyBorder="1" applyAlignment="1" applyProtection="1">
      <alignment horizontal="center" vertical="center"/>
    </xf>
    <xf numFmtId="0" fontId="61" fillId="0" borderId="43" xfId="0" applyFont="1" applyBorder="1" applyAlignment="1" applyProtection="1">
      <alignment horizontal="center" vertical="center"/>
    </xf>
    <xf numFmtId="0" fontId="61" fillId="0" borderId="44" xfId="0" applyFont="1" applyBorder="1" applyAlignment="1" applyProtection="1">
      <alignment horizontal="center" vertical="center"/>
    </xf>
    <xf numFmtId="0" fontId="61" fillId="0" borderId="17"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19" xfId="0" applyFont="1" applyBorder="1" applyAlignment="1" applyProtection="1">
      <alignment horizontal="center" vertical="center"/>
    </xf>
    <xf numFmtId="0" fontId="61" fillId="0" borderId="14" xfId="0" applyFont="1" applyBorder="1" applyAlignment="1" applyProtection="1">
      <alignment horizontal="left" vertical="center"/>
    </xf>
    <xf numFmtId="176" fontId="61" fillId="0" borderId="13" xfId="0" quotePrefix="1" applyNumberFormat="1" applyFont="1" applyBorder="1" applyAlignment="1" applyProtection="1">
      <alignment horizontal="right" vertical="center"/>
    </xf>
    <xf numFmtId="176" fontId="61" fillId="0" borderId="13" xfId="0" applyNumberFormat="1" applyFont="1" applyBorder="1" applyAlignment="1" applyProtection="1">
      <alignment horizontal="right" vertical="center"/>
    </xf>
    <xf numFmtId="0" fontId="61" fillId="0" borderId="14" xfId="0" applyFont="1" applyBorder="1" applyAlignment="1" applyProtection="1">
      <alignment horizontal="left" vertical="center" wrapText="1" shrinkToFit="1"/>
    </xf>
    <xf numFmtId="0" fontId="61" fillId="0" borderId="20" xfId="0" applyFont="1" applyBorder="1" applyAlignment="1" applyProtection="1">
      <alignment horizontal="left" vertical="center" wrapText="1" shrinkToFit="1"/>
    </xf>
    <xf numFmtId="0" fontId="61" fillId="0" borderId="15" xfId="0" applyFont="1" applyBorder="1" applyAlignment="1" applyProtection="1">
      <alignment horizontal="left" vertical="center" wrapText="1" shrinkToFit="1"/>
    </xf>
    <xf numFmtId="0" fontId="61" fillId="0" borderId="14" xfId="0" applyFont="1" applyBorder="1" applyAlignment="1" applyProtection="1">
      <alignment vertical="center" wrapText="1" shrinkToFit="1"/>
    </xf>
    <xf numFmtId="0" fontId="61" fillId="0" borderId="20" xfId="0" applyFont="1" applyBorder="1" applyAlignment="1" applyProtection="1">
      <alignment vertical="center" wrapText="1" shrinkToFit="1"/>
    </xf>
    <xf numFmtId="0" fontId="61" fillId="0" borderId="15" xfId="0" applyFont="1" applyBorder="1" applyAlignment="1" applyProtection="1">
      <alignment vertical="center" wrapText="1" shrinkToFit="1"/>
    </xf>
    <xf numFmtId="0" fontId="65" fillId="0" borderId="88" xfId="0" applyFont="1" applyBorder="1" applyAlignment="1" applyProtection="1">
      <alignment horizontal="left" vertical="center"/>
    </xf>
    <xf numFmtId="0" fontId="7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shrinkToFit="1"/>
      <protection locked="0"/>
    </xf>
    <xf numFmtId="0" fontId="70" fillId="25" borderId="28" xfId="0" applyFont="1" applyFill="1" applyBorder="1" applyAlignment="1" applyProtection="1">
      <alignment horizontal="center" vertical="center" shrinkToFit="1"/>
      <protection locked="0"/>
    </xf>
    <xf numFmtId="0" fontId="70" fillId="25" borderId="29" xfId="0" applyFont="1" applyFill="1" applyBorder="1" applyAlignment="1" applyProtection="1">
      <alignment horizontal="center" vertical="center" shrinkToFit="1"/>
      <protection locked="0"/>
    </xf>
    <xf numFmtId="0" fontId="65" fillId="24" borderId="32" xfId="0" applyFont="1" applyFill="1" applyBorder="1" applyAlignment="1" applyProtection="1">
      <alignment horizontal="left" vertical="top" wrapText="1"/>
    </xf>
    <xf numFmtId="0" fontId="65" fillId="24" borderId="11" xfId="0" applyFont="1" applyFill="1" applyBorder="1" applyAlignment="1" applyProtection="1">
      <alignment horizontal="left" vertical="top" wrapText="1"/>
    </xf>
    <xf numFmtId="0" fontId="65" fillId="24" borderId="32" xfId="0" applyFont="1" applyFill="1" applyBorder="1" applyAlignment="1" applyProtection="1">
      <alignment horizontal="left" vertical="center"/>
    </xf>
    <xf numFmtId="0" fontId="65" fillId="24" borderId="11" xfId="0" applyFont="1" applyFill="1" applyBorder="1" applyAlignment="1" applyProtection="1">
      <alignment horizontal="left" vertical="center"/>
    </xf>
    <xf numFmtId="0" fontId="65" fillId="0" borderId="10" xfId="0" applyFont="1" applyBorder="1" applyAlignment="1" applyProtection="1">
      <alignment horizontal="center" vertical="center"/>
    </xf>
    <xf numFmtId="0" fontId="65" fillId="0" borderId="10" xfId="0" applyFont="1" applyBorder="1" applyProtection="1">
      <alignment vertical="center"/>
    </xf>
    <xf numFmtId="0" fontId="65" fillId="28" borderId="14" xfId="0" applyFont="1" applyFill="1" applyBorder="1" applyAlignment="1" applyProtection="1">
      <alignment horizontal="center" vertical="center"/>
    </xf>
    <xf numFmtId="0" fontId="65" fillId="28" borderId="20" xfId="0" applyFont="1" applyFill="1" applyBorder="1" applyAlignment="1" applyProtection="1">
      <alignment horizontal="center" vertical="center"/>
    </xf>
    <xf numFmtId="0" fontId="65" fillId="28" borderId="15" xfId="0" applyFont="1" applyFill="1" applyBorder="1" applyAlignment="1" applyProtection="1">
      <alignment horizontal="center" vertical="center"/>
    </xf>
    <xf numFmtId="0" fontId="65" fillId="0" borderId="10" xfId="0" applyFont="1" applyBorder="1" applyAlignment="1" applyProtection="1">
      <alignment horizontal="left" vertical="top"/>
    </xf>
    <xf numFmtId="0" fontId="61" fillId="0" borderId="0" xfId="0" applyFont="1" applyFill="1" applyAlignment="1" applyProtection="1">
      <alignment horizontal="left" vertical="center" wrapText="1"/>
    </xf>
    <xf numFmtId="0" fontId="65" fillId="0" borderId="51" xfId="0" applyFont="1" applyBorder="1" applyAlignment="1" applyProtection="1">
      <alignment horizontal="center" vertical="center" shrinkToFit="1"/>
    </xf>
    <xf numFmtId="0" fontId="65" fillId="0" borderId="51" xfId="0" applyFont="1" applyBorder="1" applyAlignment="1" applyProtection="1">
      <alignment horizontal="center" vertical="center" wrapText="1"/>
    </xf>
    <xf numFmtId="0" fontId="70" fillId="0" borderId="0" xfId="0" applyFont="1" applyFill="1" applyBorder="1" applyAlignment="1" applyProtection="1">
      <alignment horizontal="left" vertical="top" wrapText="1"/>
    </xf>
    <xf numFmtId="9" fontId="61" fillId="25" borderId="32" xfId="0" applyNumberFormat="1" applyFont="1" applyFill="1" applyBorder="1" applyAlignment="1" applyProtection="1">
      <alignment horizontal="center" vertical="center" shrinkToFit="1"/>
      <protection locked="0"/>
    </xf>
    <xf numFmtId="0" fontId="61" fillId="25" borderId="32" xfId="0" applyFont="1" applyFill="1" applyBorder="1" applyAlignment="1" applyProtection="1">
      <alignment horizontal="center" vertical="center" shrinkToFit="1"/>
      <protection locked="0"/>
    </xf>
    <xf numFmtId="0" fontId="65" fillId="25" borderId="84" xfId="0" applyFont="1" applyFill="1" applyBorder="1" applyAlignment="1" applyProtection="1">
      <alignment horizontal="center" vertical="center" shrinkToFit="1"/>
      <protection locked="0"/>
    </xf>
    <xf numFmtId="0" fontId="65" fillId="24" borderId="99" xfId="0" applyFont="1" applyFill="1" applyBorder="1" applyAlignment="1" applyProtection="1">
      <alignment horizontal="left" vertical="center"/>
    </xf>
    <xf numFmtId="0" fontId="65" fillId="24" borderId="35" xfId="0" applyFont="1" applyFill="1" applyBorder="1" applyAlignment="1" applyProtection="1">
      <alignment horizontal="left" vertical="center"/>
    </xf>
    <xf numFmtId="0" fontId="65" fillId="24" borderId="0" xfId="0" applyFont="1" applyFill="1" applyBorder="1" applyAlignment="1" applyProtection="1">
      <alignment horizontal="left" vertical="center"/>
    </xf>
    <xf numFmtId="0" fontId="65" fillId="24" borderId="33" xfId="0" applyFont="1" applyFill="1" applyBorder="1" applyAlignment="1" applyProtection="1">
      <alignment horizontal="left" vertical="center"/>
    </xf>
    <xf numFmtId="0" fontId="65" fillId="0" borderId="97" xfId="0" applyFont="1" applyBorder="1" applyAlignment="1" applyProtection="1">
      <alignment horizontal="left" vertical="center"/>
    </xf>
    <xf numFmtId="0" fontId="65" fillId="0" borderId="18" xfId="0" applyFont="1" applyBorder="1" applyAlignment="1" applyProtection="1">
      <alignment horizontal="left" vertical="center"/>
    </xf>
    <xf numFmtId="0" fontId="65" fillId="0" borderId="52" xfId="0" applyFont="1" applyBorder="1" applyAlignment="1" applyProtection="1">
      <alignment horizontal="left" vertical="center"/>
    </xf>
    <xf numFmtId="0" fontId="24" fillId="0" borderId="10"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0" xfId="0" applyFont="1" applyBorder="1" applyAlignment="1" applyProtection="1">
      <alignment horizontal="left" vertical="center" wrapText="1" shrinkToFit="1"/>
    </xf>
    <xf numFmtId="0" fontId="24" fillId="0" borderId="14" xfId="0" applyFont="1" applyBorder="1" applyAlignment="1" applyProtection="1">
      <alignment horizontal="center" vertical="center" wrapText="1" shrinkToFit="1"/>
    </xf>
    <xf numFmtId="0" fontId="24" fillId="0" borderId="20" xfId="0" applyFont="1" applyBorder="1" applyAlignment="1" applyProtection="1">
      <alignment horizontal="center" vertical="center" wrapText="1" shrinkToFit="1"/>
    </xf>
    <xf numFmtId="0" fontId="24" fillId="0" borderId="15" xfId="0" applyFont="1" applyBorder="1" applyAlignment="1" applyProtection="1">
      <alignment horizontal="center" vertical="center" wrapText="1" shrinkToFit="1"/>
    </xf>
    <xf numFmtId="0" fontId="24" fillId="0" borderId="79" xfId="0" applyFont="1" applyBorder="1" applyAlignment="1" applyProtection="1">
      <alignment horizontal="center" vertical="center" wrapText="1" shrinkToFit="1"/>
    </xf>
    <xf numFmtId="0" fontId="24" fillId="0" borderId="55" xfId="0" applyFont="1" applyBorder="1" applyAlignment="1" applyProtection="1">
      <alignment horizontal="center" vertical="center" wrapText="1" shrinkToFit="1"/>
    </xf>
    <xf numFmtId="0" fontId="24" fillId="0" borderId="78" xfId="0" applyFont="1" applyBorder="1" applyAlignment="1" applyProtection="1">
      <alignment horizontal="center" vertical="center" wrapText="1" shrinkToFit="1"/>
    </xf>
    <xf numFmtId="0" fontId="24" fillId="25" borderId="10" xfId="0" applyFont="1" applyFill="1" applyBorder="1" applyAlignment="1" applyProtection="1">
      <alignment horizontal="left" vertical="center" wrapText="1" shrinkToFit="1"/>
      <protection locked="0"/>
    </xf>
    <xf numFmtId="0" fontId="24" fillId="25" borderId="22" xfId="0" applyFont="1" applyFill="1" applyBorder="1" applyAlignment="1" applyProtection="1">
      <alignment horizontal="left" vertical="center" wrapText="1" shrinkToFit="1"/>
      <protection locked="0"/>
    </xf>
    <xf numFmtId="0" fontId="24" fillId="25" borderId="27" xfId="0" applyFont="1" applyFill="1" applyBorder="1" applyAlignment="1" applyProtection="1">
      <alignment horizontal="left" vertical="center" wrapText="1" shrinkToFit="1"/>
      <protection locked="0"/>
    </xf>
    <xf numFmtId="0" fontId="24" fillId="25" borderId="25" xfId="0" applyFont="1" applyFill="1" applyBorder="1" applyAlignment="1" applyProtection="1">
      <alignment horizontal="left" vertical="center" wrapText="1" shrinkToFit="1"/>
      <protection locked="0"/>
    </xf>
    <xf numFmtId="0" fontId="24" fillId="0" borderId="27" xfId="0" applyFont="1" applyBorder="1" applyAlignment="1" applyProtection="1">
      <alignment horizontal="left" vertical="center" wrapText="1" shrinkToFit="1"/>
    </xf>
    <xf numFmtId="0" fontId="65" fillId="24" borderId="83" xfId="0" applyFont="1" applyFill="1" applyBorder="1" applyAlignment="1" applyProtection="1">
      <alignment horizontal="left" vertical="center"/>
    </xf>
    <xf numFmtId="0" fontId="65" fillId="24" borderId="84" xfId="0" applyFont="1" applyFill="1" applyBorder="1" applyAlignment="1" applyProtection="1">
      <alignment horizontal="left" vertical="center"/>
    </xf>
    <xf numFmtId="0" fontId="65" fillId="24" borderId="41" xfId="0" applyFont="1" applyFill="1" applyBorder="1" applyAlignment="1" applyProtection="1">
      <alignment horizontal="left" vertical="top" wrapText="1"/>
    </xf>
    <xf numFmtId="0" fontId="34" fillId="0" borderId="0" xfId="0" applyFont="1" applyFill="1" applyAlignment="1" applyProtection="1">
      <alignment horizontal="left" vertical="center"/>
    </xf>
    <xf numFmtId="0" fontId="65" fillId="0" borderId="54" xfId="0" quotePrefix="1" applyFont="1" applyBorder="1" applyAlignment="1" applyProtection="1">
      <alignment horizontal="left" vertical="center"/>
    </xf>
    <xf numFmtId="0" fontId="65" fillId="0" borderId="43" xfId="0" quotePrefix="1" applyFont="1" applyBorder="1" applyAlignment="1" applyProtection="1">
      <alignment horizontal="left" vertical="center"/>
    </xf>
    <xf numFmtId="0" fontId="65" fillId="0" borderId="44" xfId="0" quotePrefix="1" applyFont="1" applyBorder="1" applyAlignment="1" applyProtection="1">
      <alignment horizontal="left" vertical="center"/>
    </xf>
    <xf numFmtId="0" fontId="60" fillId="0" borderId="24" xfId="0" applyFont="1" applyFill="1" applyBorder="1" applyAlignment="1" applyProtection="1">
      <alignment horizontal="left" vertical="center" wrapText="1"/>
    </xf>
    <xf numFmtId="0" fontId="60" fillId="0" borderId="28" xfId="0" applyFont="1" applyFill="1" applyBorder="1" applyAlignment="1" applyProtection="1">
      <alignment horizontal="left" vertical="center" wrapText="1"/>
    </xf>
    <xf numFmtId="0" fontId="60" fillId="0" borderId="29" xfId="0" applyFont="1" applyFill="1" applyBorder="1" applyAlignment="1" applyProtection="1">
      <alignment horizontal="left" vertical="center" wrapText="1"/>
    </xf>
    <xf numFmtId="0" fontId="66" fillId="28" borderId="14" xfId="0" applyFont="1" applyFill="1" applyBorder="1" applyAlignment="1" applyProtection="1">
      <alignment horizontal="center" vertical="center" wrapText="1"/>
    </xf>
    <xf numFmtId="0" fontId="66" fillId="28" borderId="20" xfId="0" applyFont="1" applyFill="1" applyBorder="1" applyAlignment="1" applyProtection="1">
      <alignment horizontal="center" vertical="center" wrapText="1"/>
    </xf>
    <xf numFmtId="0" fontId="66" fillId="28" borderId="15" xfId="0" applyFont="1" applyFill="1" applyBorder="1" applyAlignment="1" applyProtection="1">
      <alignment horizontal="center" vertical="center" wrapText="1"/>
    </xf>
    <xf numFmtId="0" fontId="70" fillId="25" borderId="24" xfId="0" applyFont="1" applyFill="1" applyBorder="1" applyAlignment="1" applyProtection="1">
      <alignment vertical="center" shrinkToFit="1"/>
      <protection locked="0"/>
    </xf>
    <xf numFmtId="0" fontId="70" fillId="25" borderId="28" xfId="0" applyFont="1" applyFill="1" applyBorder="1" applyAlignment="1" applyProtection="1">
      <alignment vertical="center" shrinkToFit="1"/>
      <protection locked="0"/>
    </xf>
    <xf numFmtId="0" fontId="70" fillId="25" borderId="29" xfId="0" applyFont="1" applyFill="1" applyBorder="1" applyAlignment="1" applyProtection="1">
      <alignment vertical="center" shrinkToFit="1"/>
      <protection locked="0"/>
    </xf>
    <xf numFmtId="0" fontId="66" fillId="24" borderId="0" xfId="0" applyFont="1" applyFill="1" applyBorder="1" applyAlignment="1" applyProtection="1">
      <alignment horizontal="center" vertical="center" shrinkToFit="1"/>
    </xf>
    <xf numFmtId="0" fontId="65" fillId="0" borderId="10" xfId="0" applyFont="1" applyBorder="1" applyAlignment="1" applyProtection="1">
      <alignment vertical="center" wrapText="1"/>
    </xf>
    <xf numFmtId="0" fontId="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protection locked="0"/>
    </xf>
    <xf numFmtId="0" fontId="0" fillId="25" borderId="29" xfId="0" applyFont="1" applyFill="1" applyBorder="1" applyAlignment="1" applyProtection="1">
      <alignment horizontal="center" vertical="center"/>
      <protection locked="0"/>
    </xf>
    <xf numFmtId="0" fontId="65" fillId="0" borderId="86" xfId="0" applyFont="1" applyBorder="1" applyAlignment="1" applyProtection="1">
      <alignment horizontal="left" vertical="center"/>
    </xf>
    <xf numFmtId="0" fontId="65" fillId="0" borderId="43" xfId="0" applyFont="1" applyBorder="1" applyAlignment="1" applyProtection="1">
      <alignment horizontal="left" vertical="center"/>
    </xf>
    <xf numFmtId="0" fontId="65" fillId="0" borderId="44" xfId="0" applyFont="1" applyBorder="1" applyAlignment="1" applyProtection="1">
      <alignment horizontal="left" vertical="center"/>
    </xf>
    <xf numFmtId="0" fontId="65" fillId="0" borderId="12" xfId="0" applyFont="1" applyBorder="1" applyAlignment="1" applyProtection="1">
      <alignment horizontal="left" vertical="center"/>
    </xf>
    <xf numFmtId="0" fontId="65" fillId="0" borderId="32" xfId="0" applyFont="1" applyBorder="1" applyAlignment="1" applyProtection="1">
      <alignment horizontal="left" vertical="center"/>
    </xf>
    <xf numFmtId="0" fontId="65" fillId="0" borderId="11" xfId="0" applyFont="1" applyBorder="1" applyAlignment="1" applyProtection="1">
      <alignment horizontal="left" vertical="center"/>
    </xf>
    <xf numFmtId="0" fontId="70" fillId="24" borderId="0" xfId="0" applyFont="1" applyFill="1" applyBorder="1" applyAlignment="1" applyProtection="1">
      <alignment horizontal="left" vertical="top" wrapText="1"/>
    </xf>
    <xf numFmtId="0" fontId="65" fillId="0" borderId="17" xfId="0" quotePrefix="1" applyFont="1" applyBorder="1" applyAlignment="1" applyProtection="1">
      <alignment horizontal="left" vertical="center"/>
    </xf>
    <xf numFmtId="0" fontId="65" fillId="0" borderId="18" xfId="0" quotePrefix="1" applyFont="1" applyBorder="1" applyAlignment="1" applyProtection="1">
      <alignment horizontal="left" vertical="center"/>
    </xf>
    <xf numFmtId="0" fontId="65" fillId="0" borderId="19" xfId="0" quotePrefix="1" applyFont="1" applyBorder="1" applyAlignment="1" applyProtection="1">
      <alignment horizontal="left" vertical="center"/>
    </xf>
    <xf numFmtId="0" fontId="60" fillId="24" borderId="24" xfId="0" applyFont="1" applyFill="1" applyBorder="1" applyAlignment="1" applyProtection="1">
      <alignment horizontal="left" vertical="center"/>
    </xf>
    <xf numFmtId="0" fontId="60" fillId="24" borderId="28" xfId="0" applyFont="1" applyFill="1" applyBorder="1" applyAlignment="1" applyProtection="1">
      <alignment horizontal="left" vertical="center"/>
    </xf>
    <xf numFmtId="0" fontId="60" fillId="24" borderId="29" xfId="0" applyFont="1" applyFill="1" applyBorder="1" applyAlignment="1" applyProtection="1">
      <alignment horizontal="left" vertical="center"/>
    </xf>
    <xf numFmtId="0" fontId="60" fillId="24" borderId="24" xfId="0" applyFont="1" applyFill="1" applyBorder="1" applyAlignment="1" applyProtection="1">
      <alignment horizontal="left" vertical="center" wrapText="1"/>
    </xf>
    <xf numFmtId="0" fontId="60" fillId="24" borderId="28" xfId="0" applyFont="1" applyFill="1" applyBorder="1" applyAlignment="1" applyProtection="1">
      <alignment horizontal="left" vertical="center" wrapText="1"/>
    </xf>
    <xf numFmtId="0" fontId="60" fillId="24" borderId="29" xfId="0" applyFont="1" applyFill="1" applyBorder="1" applyAlignment="1" applyProtection="1">
      <alignment horizontal="left" vertical="center" wrapText="1"/>
    </xf>
    <xf numFmtId="0" fontId="61" fillId="24" borderId="17" xfId="0" applyFont="1" applyFill="1" applyBorder="1" applyAlignment="1" applyProtection="1">
      <alignment horizontal="center" vertical="center"/>
    </xf>
    <xf numFmtId="0" fontId="61" fillId="24" borderId="19" xfId="0" applyFont="1" applyFill="1" applyBorder="1" applyAlignment="1" applyProtection="1">
      <alignment horizontal="center" vertical="center"/>
    </xf>
    <xf numFmtId="38" fontId="61" fillId="25" borderId="24" xfId="0" applyNumberFormat="1" applyFont="1" applyFill="1" applyBorder="1" applyAlignment="1" applyProtection="1">
      <alignment horizontal="center" vertical="center" shrinkToFit="1"/>
      <protection locked="0"/>
    </xf>
    <xf numFmtId="38" fontId="61" fillId="25" borderId="28" xfId="0" applyNumberFormat="1" applyFont="1" applyFill="1" applyBorder="1" applyAlignment="1" applyProtection="1">
      <alignment horizontal="center" vertical="center" shrinkToFit="1"/>
      <protection locked="0"/>
    </xf>
    <xf numFmtId="38" fontId="61" fillId="25" borderId="29" xfId="0" applyNumberFormat="1" applyFont="1" applyFill="1" applyBorder="1" applyAlignment="1" applyProtection="1">
      <alignment horizontal="center" vertical="center" shrinkToFit="1"/>
      <protection locked="0"/>
    </xf>
    <xf numFmtId="38" fontId="65" fillId="24" borderId="92" xfId="34" applyFont="1" applyFill="1" applyBorder="1" applyAlignment="1" applyProtection="1">
      <alignment horizontal="center" vertical="center" shrinkToFit="1"/>
    </xf>
    <xf numFmtId="38" fontId="65" fillId="24" borderId="28" xfId="34" applyFont="1" applyFill="1" applyBorder="1" applyAlignment="1" applyProtection="1">
      <alignment horizontal="center" vertical="center" shrinkToFit="1"/>
    </xf>
    <xf numFmtId="38" fontId="65" fillId="24" borderId="93" xfId="34" applyFont="1" applyFill="1" applyBorder="1" applyAlignment="1" applyProtection="1">
      <alignment horizontal="center" vertical="center" shrinkToFit="1"/>
    </xf>
    <xf numFmtId="38" fontId="65" fillId="24" borderId="74" xfId="34" applyFont="1" applyFill="1" applyBorder="1" applyAlignment="1" applyProtection="1">
      <alignment horizontal="center" vertical="center" shrinkToFit="1"/>
    </xf>
    <xf numFmtId="38" fontId="65" fillId="24" borderId="23" xfId="34" applyFont="1" applyFill="1" applyBorder="1" applyAlignment="1" applyProtection="1">
      <alignment horizontal="center" vertical="center" shrinkToFit="1"/>
    </xf>
    <xf numFmtId="38" fontId="65" fillId="24" borderId="75" xfId="34" applyFont="1" applyFill="1" applyBorder="1" applyAlignment="1" applyProtection="1">
      <alignment horizontal="center" vertical="center" shrinkToFit="1"/>
    </xf>
    <xf numFmtId="0" fontId="61" fillId="0" borderId="12" xfId="0" applyFont="1" applyBorder="1" applyAlignment="1" applyProtection="1">
      <alignment vertical="center" wrapText="1" shrinkToFit="1"/>
    </xf>
    <xf numFmtId="0" fontId="61" fillId="0" borderId="32" xfId="0" applyFont="1" applyBorder="1" applyAlignment="1" applyProtection="1">
      <alignment vertical="center" wrapText="1" shrinkToFit="1"/>
    </xf>
    <xf numFmtId="0" fontId="65" fillId="0" borderId="10" xfId="0" applyFont="1" applyBorder="1" applyAlignment="1" applyProtection="1">
      <alignment horizontal="center" vertical="center" wrapText="1"/>
    </xf>
    <xf numFmtId="0" fontId="65" fillId="0" borderId="20" xfId="0" applyFont="1" applyBorder="1" applyAlignment="1" applyProtection="1">
      <alignment horizontal="center" vertical="center" wrapText="1"/>
    </xf>
    <xf numFmtId="0" fontId="65" fillId="0" borderId="30" xfId="0" applyFont="1" applyBorder="1" applyAlignment="1" applyProtection="1">
      <alignment horizontal="center" vertical="center" wrapText="1"/>
    </xf>
    <xf numFmtId="0" fontId="65" fillId="0" borderId="0" xfId="0" applyFont="1" applyBorder="1" applyAlignment="1" applyProtection="1">
      <alignment horizontal="center" vertical="center" wrapText="1"/>
    </xf>
    <xf numFmtId="0" fontId="65" fillId="0" borderId="17" xfId="0" applyFont="1" applyBorder="1" applyAlignment="1" applyProtection="1">
      <alignment horizontal="center" vertical="center" wrapText="1"/>
    </xf>
    <xf numFmtId="0" fontId="65" fillId="0" borderId="18" xfId="0" applyFont="1" applyBorder="1" applyAlignment="1" applyProtection="1">
      <alignment horizontal="center" vertical="center" wrapText="1"/>
    </xf>
    <xf numFmtId="2" fontId="64" fillId="24" borderId="18" xfId="0" applyNumberFormat="1"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40" fillId="0" borderId="0" xfId="0" applyFont="1" applyAlignment="1" applyProtection="1">
      <alignment horizontal="left" vertical="top" wrapText="1"/>
    </xf>
    <xf numFmtId="0" fontId="60" fillId="0" borderId="0" xfId="0" applyFont="1" applyFill="1" applyBorder="1" applyAlignment="1" applyProtection="1">
      <alignment horizontal="left"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2" fillId="24" borderId="50" xfId="0" applyFont="1" applyFill="1" applyBorder="1" applyAlignment="1" applyProtection="1">
      <alignment horizontal="center" vertical="center" wrapText="1"/>
    </xf>
    <xf numFmtId="0" fontId="32" fillId="24" borderId="91"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2" fillId="0" borderId="14" xfId="0" applyFont="1" applyBorder="1" applyProtection="1">
      <alignment vertical="center"/>
    </xf>
    <xf numFmtId="0" fontId="32"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0" fillId="25" borderId="10" xfId="0" applyFont="1" applyFill="1" applyBorder="1" applyAlignment="1">
      <alignment horizontal="left" vertical="center"/>
    </xf>
    <xf numFmtId="0" fontId="0" fillId="0" borderId="113" xfId="0" applyFont="1" applyBorder="1" applyAlignment="1">
      <alignment horizontal="left" vertical="center"/>
    </xf>
    <xf numFmtId="0" fontId="0" fillId="0" borderId="115" xfId="0" applyFont="1" applyBorder="1" applyAlignment="1">
      <alignment horizontal="left" vertical="center"/>
    </xf>
    <xf numFmtId="0" fontId="0" fillId="0" borderId="114" xfId="0" applyFont="1" applyBorder="1" applyAlignment="1">
      <alignment horizontal="left" vertical="center"/>
    </xf>
    <xf numFmtId="0" fontId="0" fillId="0" borderId="13" xfId="0" applyFont="1" applyBorder="1" applyAlignment="1">
      <alignment horizontal="left" vertical="center"/>
    </xf>
    <xf numFmtId="0" fontId="0" fillId="0" borderId="47"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2" xfId="0" applyFont="1" applyBorder="1" applyAlignment="1">
      <alignment horizontal="left" vertical="center" wrapText="1"/>
    </xf>
    <xf numFmtId="0" fontId="0" fillId="0" borderId="11" xfId="0" applyFont="1" applyBorder="1" applyAlignment="1">
      <alignment horizontal="left" vertical="center" wrapText="1"/>
    </xf>
    <xf numFmtId="0" fontId="0" fillId="0" borderId="32" xfId="0" applyFont="1" applyBorder="1" applyAlignment="1">
      <alignment horizontal="center" vertical="center"/>
    </xf>
    <xf numFmtId="0" fontId="0" fillId="0" borderId="10" xfId="0" applyFont="1" applyBorder="1" applyAlignment="1">
      <alignment horizontal="left" vertical="center"/>
    </xf>
    <xf numFmtId="0" fontId="0" fillId="25" borderId="12" xfId="0" applyFont="1" applyFill="1" applyBorder="1" applyAlignment="1">
      <alignment horizontal="left" vertical="center"/>
    </xf>
    <xf numFmtId="0" fontId="0" fillId="25" borderId="32" xfId="0" applyFont="1" applyFill="1" applyBorder="1" applyAlignment="1">
      <alignment horizontal="left" vertical="center"/>
    </xf>
    <xf numFmtId="0" fontId="0" fillId="25" borderId="11" xfId="0" applyFont="1" applyFill="1" applyBorder="1" applyAlignment="1">
      <alignment horizontal="left" vertical="center"/>
    </xf>
    <xf numFmtId="0" fontId="40" fillId="0" borderId="0" xfId="0" applyFont="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5" fillId="0" borderId="12" xfId="0" applyFont="1" applyBorder="1" applyAlignment="1">
      <alignment horizontal="left" vertical="center" wrapText="1"/>
    </xf>
    <xf numFmtId="0" fontId="65" fillId="0" borderId="32"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25" borderId="13" xfId="0" applyNumberFormat="1" applyFont="1" applyFill="1" applyBorder="1" applyAlignment="1">
      <alignment horizontal="left" vertical="center"/>
    </xf>
    <xf numFmtId="0" fontId="76" fillId="0" borderId="10" xfId="0" applyFont="1" applyBorder="1" applyAlignment="1">
      <alignment horizontal="center" vertical="center" wrapText="1"/>
    </xf>
    <xf numFmtId="0" fontId="76" fillId="0" borderId="0" xfId="0" applyFont="1" applyBorder="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wrapText="1"/>
    </xf>
    <xf numFmtId="0" fontId="78"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horizontal="left"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99FF"/>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26</xdr:col>
      <xdr:colOff>885825</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816052"/>
          <a:ext cx="11483214"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816052"/>
          <a:ext cx="968235" cy="4814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1661286</xdr:colOff>
      <xdr:row>8</xdr:row>
      <xdr:rowOff>149177</xdr:rowOff>
    </xdr:from>
    <xdr:to>
      <xdr:col>25</xdr:col>
      <xdr:colOff>189317</xdr:colOff>
      <xdr:row>9</xdr:row>
      <xdr:rowOff>197933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462136" y="2378027"/>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375411</xdr:colOff>
      <xdr:row>7</xdr:row>
      <xdr:rowOff>177752</xdr:rowOff>
    </xdr:from>
    <xdr:to>
      <xdr:col>26</xdr:col>
      <xdr:colOff>296183</xdr:colOff>
      <xdr:row>11</xdr:row>
      <xdr:rowOff>72230</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10052811" y="215895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振込先口座</a:t>
          </a:r>
          <a:endParaRPr kumimoji="1" lang="en-US" altLang="ja-JP" sz="1400" b="1" baseline="0"/>
        </a:p>
        <a:p>
          <a:pPr algn="l"/>
          <a:r>
            <a:rPr kumimoji="1" lang="ja-JP" altLang="en-US" sz="1400" b="1"/>
            <a:t>登録票</a:t>
          </a:r>
          <a:endParaRPr kumimoji="1" lang="en-US" altLang="ja-JP" sz="1400" b="1"/>
        </a:p>
      </xdr:txBody>
    </xdr:sp>
    <xdr:clientData/>
  </xdr:twoCellAnchor>
  <xdr:twoCellAnchor>
    <xdr:from>
      <xdr:col>26</xdr:col>
      <xdr:colOff>289686</xdr:colOff>
      <xdr:row>6</xdr:row>
      <xdr:rowOff>158702</xdr:rowOff>
    </xdr:from>
    <xdr:to>
      <xdr:col>26</xdr:col>
      <xdr:colOff>1016875</xdr:colOff>
      <xdr:row>7</xdr:row>
      <xdr:rowOff>151207</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1138661" y="1892252"/>
          <a:ext cx="727189" cy="2401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editAs="oneCell">
    <xdr:from>
      <xdr:col>26</xdr:col>
      <xdr:colOff>356361</xdr:colOff>
      <xdr:row>6</xdr:row>
      <xdr:rowOff>158702</xdr:rowOff>
    </xdr:from>
    <xdr:to>
      <xdr:col>26</xdr:col>
      <xdr:colOff>874566</xdr:colOff>
      <xdr:row>7</xdr:row>
      <xdr:rowOff>185396</xdr:rowOff>
    </xdr:to>
    <xdr:pic>
      <xdr:nvPicPr>
        <xdr:cNvPr id="4" name="図 3"/>
        <xdr:cNvPicPr>
          <a:picLocks noChangeAspect="1"/>
        </xdr:cNvPicPr>
      </xdr:nvPicPr>
      <xdr:blipFill>
        <a:blip xmlns:r="http://schemas.openxmlformats.org/officeDocument/2006/relationships" r:embed="rId1"/>
        <a:stretch>
          <a:fillRect/>
        </a:stretch>
      </xdr:blipFill>
      <xdr:spPr>
        <a:xfrm>
          <a:off x="11205336" y="1892252"/>
          <a:ext cx="518205" cy="274344"/>
        </a:xfrm>
        <a:prstGeom prst="rect">
          <a:avLst/>
        </a:prstGeom>
      </xdr:spPr>
    </xdr:pic>
    <xdr:clientData/>
  </xdr:twoCellAnchor>
  <xdr:twoCellAnchor>
    <xdr:from>
      <xdr:col>24</xdr:col>
      <xdr:colOff>1737486</xdr:colOff>
      <xdr:row>9</xdr:row>
      <xdr:rowOff>225377</xdr:rowOff>
    </xdr:from>
    <xdr:to>
      <xdr:col>24</xdr:col>
      <xdr:colOff>2866212</xdr:colOff>
      <xdr:row>11</xdr:row>
      <xdr:rowOff>22378</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538336" y="2701877"/>
          <a:ext cx="1128726"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10</xdr:row>
      <xdr:rowOff>1952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75036" y="1287305"/>
          <a:ext cx="4716529" cy="9755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２、２</a:t>
            </a:r>
            <a:r>
              <a:rPr kumimoji="1" lang="en-US" altLang="ja-JP" sz="1100">
                <a:latin typeface="+mn-ea"/>
                <a:ea typeface="+mn-ea"/>
              </a:rPr>
              <a:t>-</a:t>
            </a:r>
            <a:r>
              <a:rPr kumimoji="1" lang="ja-JP" altLang="en-US" sz="1100">
                <a:latin typeface="+mn-ea"/>
                <a:ea typeface="+mn-ea"/>
              </a:rPr>
              <a:t>３</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40232" y="7871209"/>
              <a:ext cx="608972" cy="3600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0</xdr:rowOff>
    </xdr:from>
    <xdr:to>
      <xdr:col>39</xdr:col>
      <xdr:colOff>385941</xdr:colOff>
      <xdr:row>6</xdr:row>
      <xdr:rowOff>2669</xdr:rowOff>
    </xdr:to>
    <xdr:grpSp>
      <xdr:nvGrpSpPr>
        <xdr:cNvPr id="22" name="グループ化 21">
          <a:extLst>
            <a:ext uri="{FF2B5EF4-FFF2-40B4-BE49-F238E27FC236}">
              <a16:creationId xmlns:a16="http://schemas.microsoft.com/office/drawing/2014/main" id="{00000000-0008-0000-0100-000002000000}"/>
            </a:ext>
          </a:extLst>
        </xdr:cNvPr>
        <xdr:cNvGrpSpPr/>
      </xdr:nvGrpSpPr>
      <xdr:grpSpPr>
        <a:xfrm>
          <a:off x="19075400" y="901700"/>
          <a:ext cx="4729341" cy="980569"/>
          <a:chOff x="6172200" y="2790824"/>
          <a:chExt cx="5086350" cy="1001821"/>
        </a:xfrm>
      </xdr:grpSpPr>
      <xdr:sp macro="" textlink="">
        <xdr:nvSpPr>
          <xdr:cNvPr id="23" name="正方形/長方形 2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4" name="正方形/長方形 2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501640" y="2537460"/>
          <a:ext cx="4706481" cy="106184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65521" y="1295400"/>
          <a:ext cx="2522219" cy="876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tabSelected="1" view="pageBreakPreview" topLeftCell="A22" zoomScale="80" zoomScaleNormal="80" zoomScaleSheetLayoutView="80" workbookViewId="0">
      <selection activeCell="Y40" sqref="Y40"/>
    </sheetView>
  </sheetViews>
  <sheetFormatPr defaultColWidth="9" defaultRowHeight="20.100000000000001" customHeight="1"/>
  <cols>
    <col min="1" max="1" width="4.625" style="96" customWidth="1"/>
    <col min="2" max="2" width="11" style="96" customWidth="1"/>
    <col min="3" max="12" width="1.875" style="96" customWidth="1"/>
    <col min="13" max="22" width="2.625" style="96" customWidth="1"/>
    <col min="23" max="23" width="12.625" style="96" customWidth="1"/>
    <col min="24" max="24" width="25" style="96" customWidth="1"/>
    <col min="25" max="25" width="42" style="96" customWidth="1"/>
    <col min="26" max="26" width="17.125" style="96" customWidth="1"/>
    <col min="27" max="27" width="16.625" style="96" customWidth="1"/>
    <col min="28" max="28" width="5.625" style="96" customWidth="1"/>
    <col min="29" max="29" width="9" style="96" hidden="1" customWidth="1"/>
    <col min="30" max="16384" width="9" style="96"/>
  </cols>
  <sheetData>
    <row r="1" spans="1:29" ht="20.100000000000001" customHeight="1">
      <c r="A1" s="98" t="s">
        <v>190</v>
      </c>
      <c r="AC1" s="96" t="s">
        <v>47</v>
      </c>
    </row>
    <row r="2" spans="1:29" ht="9" customHeight="1">
      <c r="A2" s="99"/>
    </row>
    <row r="3" spans="1:29" ht="20.100000000000001" customHeight="1">
      <c r="A3" s="122" t="s">
        <v>2413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9" s="102" customFormat="1" ht="37.5" customHeight="1">
      <c r="A4" s="375" t="s">
        <v>2388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row>
    <row r="5" spans="1:29" ht="39" customHeight="1">
      <c r="A5" s="462" t="s">
        <v>2405</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row>
    <row r="6" spans="1:29" ht="12" customHeight="1">
      <c r="A6" s="10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9" ht="20.100000000000001" customHeight="1">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9" ht="20.100000000000001" customHeight="1">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9" ht="20.100000000000001" customHeight="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9" ht="20.100000000000001" customHeight="1">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9" ht="20.100000000000001" customHeight="1">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9" ht="20.100000000000001"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9" ht="13.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29" ht="35.25" customHeight="1">
      <c r="A14" s="376" t="s">
        <v>191</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row>
    <row r="15" spans="1:29" ht="13.5" customHeight="1">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9" ht="20.100000000000001" customHeight="1">
      <c r="A16" s="106" t="s">
        <v>61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9" ht="20.100000000000001" customHeight="1" thickBot="1">
      <c r="A17" s="101"/>
      <c r="B17" s="100" t="s">
        <v>2409</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1:29" ht="30" customHeight="1" thickBot="1">
      <c r="A18" s="101"/>
      <c r="B18" s="121" t="s">
        <v>33</v>
      </c>
      <c r="C18" s="446" t="s">
        <v>2422</v>
      </c>
      <c r="D18" s="447"/>
      <c r="E18" s="447"/>
      <c r="F18" s="447"/>
      <c r="G18" s="447"/>
      <c r="H18" s="447"/>
      <c r="I18" s="447"/>
      <c r="J18" s="447"/>
      <c r="K18" s="447"/>
      <c r="L18" s="448"/>
      <c r="M18" s="101"/>
      <c r="N18" s="101"/>
      <c r="O18" s="101"/>
      <c r="P18" s="101"/>
      <c r="Q18" s="101"/>
      <c r="R18" s="101"/>
      <c r="S18" s="101"/>
      <c r="T18" s="101"/>
      <c r="U18" s="101"/>
      <c r="V18" s="101"/>
      <c r="W18" s="101"/>
      <c r="X18" s="101"/>
      <c r="Y18" s="101"/>
      <c r="Z18" s="101"/>
      <c r="AA18" s="101"/>
    </row>
    <row r="19" spans="1:29" ht="13.5" customHeight="1">
      <c r="A19" s="101"/>
      <c r="B19" s="108"/>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row>
    <row r="20" spans="1:29" ht="20.100000000000001" customHeight="1">
      <c r="A20" s="106" t="s">
        <v>62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0.100000000000001" customHeight="1" thickBot="1">
      <c r="A21" s="101"/>
      <c r="B21" s="100" t="s">
        <v>95</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0.100000000000001" customHeight="1">
      <c r="A22" s="101"/>
      <c r="B22" s="109" t="s">
        <v>5</v>
      </c>
      <c r="C22" s="391" t="s">
        <v>8</v>
      </c>
      <c r="D22" s="391"/>
      <c r="E22" s="391"/>
      <c r="F22" s="391"/>
      <c r="G22" s="391"/>
      <c r="H22" s="391"/>
      <c r="I22" s="391"/>
      <c r="J22" s="391"/>
      <c r="K22" s="391"/>
      <c r="L22" s="392"/>
      <c r="M22" s="397"/>
      <c r="N22" s="398"/>
      <c r="O22" s="398"/>
      <c r="P22" s="398"/>
      <c r="Q22" s="398"/>
      <c r="R22" s="398"/>
      <c r="S22" s="398"/>
      <c r="T22" s="398"/>
      <c r="U22" s="398"/>
      <c r="V22" s="398"/>
      <c r="W22" s="399"/>
      <c r="X22" s="400"/>
      <c r="Y22" s="101"/>
      <c r="Z22" s="101"/>
      <c r="AA22" s="101"/>
    </row>
    <row r="23" spans="1:29" ht="20.100000000000001" customHeight="1" thickBot="1">
      <c r="A23" s="101"/>
      <c r="B23" s="110"/>
      <c r="C23" s="391" t="s">
        <v>35</v>
      </c>
      <c r="D23" s="391"/>
      <c r="E23" s="391"/>
      <c r="F23" s="391"/>
      <c r="G23" s="391"/>
      <c r="H23" s="391"/>
      <c r="I23" s="391"/>
      <c r="J23" s="391"/>
      <c r="K23" s="391"/>
      <c r="L23" s="392"/>
      <c r="M23" s="401"/>
      <c r="N23" s="402"/>
      <c r="O23" s="402"/>
      <c r="P23" s="402"/>
      <c r="Q23" s="402"/>
      <c r="R23" s="402"/>
      <c r="S23" s="402"/>
      <c r="T23" s="402"/>
      <c r="U23" s="402"/>
      <c r="V23" s="402"/>
      <c r="W23" s="402"/>
      <c r="X23" s="403"/>
      <c r="Y23" s="101"/>
      <c r="Z23" s="101"/>
      <c r="AA23" s="101"/>
      <c r="AC23" s="96" t="s">
        <v>46</v>
      </c>
    </row>
    <row r="24" spans="1:29" ht="20.100000000000001" customHeight="1" thickBot="1">
      <c r="A24" s="101"/>
      <c r="B24" s="109" t="s">
        <v>36</v>
      </c>
      <c r="C24" s="391" t="s">
        <v>7</v>
      </c>
      <c r="D24" s="391"/>
      <c r="E24" s="391"/>
      <c r="F24" s="391"/>
      <c r="G24" s="391"/>
      <c r="H24" s="391"/>
      <c r="I24" s="391"/>
      <c r="J24" s="391"/>
      <c r="K24" s="391"/>
      <c r="L24" s="392"/>
      <c r="M24" s="3"/>
      <c r="N24" s="4"/>
      <c r="O24" s="4"/>
      <c r="P24" s="111" t="s">
        <v>42</v>
      </c>
      <c r="Q24" s="4"/>
      <c r="R24" s="4"/>
      <c r="S24" s="4"/>
      <c r="T24" s="5"/>
      <c r="U24" s="112"/>
      <c r="V24" s="113"/>
      <c r="W24" s="113"/>
      <c r="X24" s="113"/>
      <c r="Y24" s="101"/>
      <c r="Z24" s="101"/>
      <c r="AA24" s="101"/>
      <c r="AC24" s="96" t="str">
        <f>CONCATENATE(M24,N24,O24,P24,Q24,R24,S24,T24)</f>
        <v>－</v>
      </c>
    </row>
    <row r="25" spans="1:29" ht="34.5" customHeight="1">
      <c r="A25" s="101"/>
      <c r="B25" s="114"/>
      <c r="C25" s="417" t="s">
        <v>40</v>
      </c>
      <c r="D25" s="417"/>
      <c r="E25" s="417"/>
      <c r="F25" s="417"/>
      <c r="G25" s="417"/>
      <c r="H25" s="417"/>
      <c r="I25" s="417"/>
      <c r="J25" s="417"/>
      <c r="K25" s="417"/>
      <c r="L25" s="418"/>
      <c r="M25" s="404"/>
      <c r="N25" s="405"/>
      <c r="O25" s="405"/>
      <c r="P25" s="405"/>
      <c r="Q25" s="405"/>
      <c r="R25" s="405"/>
      <c r="S25" s="405"/>
      <c r="T25" s="405"/>
      <c r="U25" s="406"/>
      <c r="V25" s="406"/>
      <c r="W25" s="407"/>
      <c r="X25" s="408"/>
      <c r="Y25" s="101"/>
      <c r="Z25" s="101"/>
      <c r="AA25" s="101"/>
    </row>
    <row r="26" spans="1:29" ht="20.100000000000001" customHeight="1">
      <c r="A26" s="101"/>
      <c r="B26" s="110"/>
      <c r="C26" s="391" t="s">
        <v>41</v>
      </c>
      <c r="D26" s="391"/>
      <c r="E26" s="391"/>
      <c r="F26" s="391"/>
      <c r="G26" s="391"/>
      <c r="H26" s="391"/>
      <c r="I26" s="391"/>
      <c r="J26" s="391"/>
      <c r="K26" s="391"/>
      <c r="L26" s="392"/>
      <c r="M26" s="404"/>
      <c r="N26" s="405"/>
      <c r="O26" s="405"/>
      <c r="P26" s="405"/>
      <c r="Q26" s="405"/>
      <c r="R26" s="405"/>
      <c r="S26" s="405"/>
      <c r="T26" s="405"/>
      <c r="U26" s="405"/>
      <c r="V26" s="405"/>
      <c r="W26" s="409"/>
      <c r="X26" s="410"/>
      <c r="Y26" s="101"/>
      <c r="Z26" s="101"/>
      <c r="AA26" s="101"/>
    </row>
    <row r="27" spans="1:29" ht="20.100000000000001" customHeight="1">
      <c r="A27" s="101"/>
      <c r="B27" s="109" t="s">
        <v>37</v>
      </c>
      <c r="C27" s="391" t="s">
        <v>31</v>
      </c>
      <c r="D27" s="391"/>
      <c r="E27" s="391"/>
      <c r="F27" s="391"/>
      <c r="G27" s="391"/>
      <c r="H27" s="391"/>
      <c r="I27" s="391"/>
      <c r="J27" s="391"/>
      <c r="K27" s="391"/>
      <c r="L27" s="392"/>
      <c r="M27" s="420"/>
      <c r="N27" s="421"/>
      <c r="O27" s="421"/>
      <c r="P27" s="421"/>
      <c r="Q27" s="421"/>
      <c r="R27" s="421"/>
      <c r="S27" s="421"/>
      <c r="T27" s="421"/>
      <c r="U27" s="421"/>
      <c r="V27" s="421"/>
      <c r="W27" s="422"/>
      <c r="X27" s="423"/>
      <c r="Y27" s="101"/>
      <c r="Z27" s="101"/>
      <c r="AA27" s="101"/>
    </row>
    <row r="28" spans="1:29" ht="20.100000000000001" customHeight="1" thickBot="1">
      <c r="A28" s="101"/>
      <c r="B28" s="110"/>
      <c r="C28" s="391" t="s">
        <v>32</v>
      </c>
      <c r="D28" s="391"/>
      <c r="E28" s="391"/>
      <c r="F28" s="391"/>
      <c r="G28" s="391"/>
      <c r="H28" s="391"/>
      <c r="I28" s="391"/>
      <c r="J28" s="391"/>
      <c r="K28" s="391"/>
      <c r="L28" s="392"/>
      <c r="M28" s="424"/>
      <c r="N28" s="425"/>
      <c r="O28" s="425"/>
      <c r="P28" s="425"/>
      <c r="Q28" s="425"/>
      <c r="R28" s="425"/>
      <c r="S28" s="425"/>
      <c r="T28" s="425"/>
      <c r="U28" s="425"/>
      <c r="V28" s="425"/>
      <c r="W28" s="426"/>
      <c r="X28" s="427"/>
      <c r="Y28" s="101"/>
      <c r="Z28" s="101"/>
      <c r="AA28" s="101"/>
    </row>
    <row r="29" spans="1:29" ht="20.100000000000001" customHeight="1" thickBot="1">
      <c r="A29" s="101"/>
      <c r="B29" s="392" t="s">
        <v>2371</v>
      </c>
      <c r="C29" s="430"/>
      <c r="D29" s="430"/>
      <c r="E29" s="430"/>
      <c r="F29" s="430"/>
      <c r="G29" s="430"/>
      <c r="H29" s="430"/>
      <c r="I29" s="430"/>
      <c r="J29" s="430"/>
      <c r="K29" s="430"/>
      <c r="L29" s="431"/>
      <c r="M29" s="432"/>
      <c r="N29" s="433"/>
      <c r="O29" s="433"/>
      <c r="P29" s="433"/>
      <c r="Q29" s="433"/>
      <c r="R29" s="433"/>
      <c r="S29" s="433"/>
      <c r="T29" s="434"/>
      <c r="U29" s="112"/>
      <c r="V29" s="113"/>
      <c r="W29" s="113"/>
      <c r="X29" s="113"/>
      <c r="Y29" s="101"/>
      <c r="Z29" s="101"/>
      <c r="AA29" s="101"/>
    </row>
    <row r="30" spans="1:29" ht="20.100000000000001" customHeight="1">
      <c r="A30" s="101"/>
      <c r="B30" s="428" t="s">
        <v>56</v>
      </c>
      <c r="C30" s="391" t="s">
        <v>8</v>
      </c>
      <c r="D30" s="391"/>
      <c r="E30" s="391"/>
      <c r="F30" s="391"/>
      <c r="G30" s="391"/>
      <c r="H30" s="391"/>
      <c r="I30" s="391"/>
      <c r="J30" s="391"/>
      <c r="K30" s="391"/>
      <c r="L30" s="392"/>
      <c r="M30" s="420"/>
      <c r="N30" s="421"/>
      <c r="O30" s="421"/>
      <c r="P30" s="421"/>
      <c r="Q30" s="421"/>
      <c r="R30" s="421"/>
      <c r="S30" s="421"/>
      <c r="T30" s="421"/>
      <c r="U30" s="421"/>
      <c r="V30" s="421"/>
      <c r="W30" s="422"/>
      <c r="X30" s="423"/>
      <c r="Y30" s="101"/>
      <c r="Z30" s="101"/>
      <c r="AA30" s="101"/>
    </row>
    <row r="31" spans="1:29" ht="20.100000000000001" customHeight="1">
      <c r="A31" s="101"/>
      <c r="B31" s="429"/>
      <c r="C31" s="419" t="s">
        <v>54</v>
      </c>
      <c r="D31" s="419"/>
      <c r="E31" s="419"/>
      <c r="F31" s="419"/>
      <c r="G31" s="419"/>
      <c r="H31" s="419"/>
      <c r="I31" s="419"/>
      <c r="J31" s="419"/>
      <c r="K31" s="419"/>
      <c r="L31" s="419"/>
      <c r="M31" s="420"/>
      <c r="N31" s="421"/>
      <c r="O31" s="421"/>
      <c r="P31" s="421"/>
      <c r="Q31" s="421"/>
      <c r="R31" s="421"/>
      <c r="S31" s="421"/>
      <c r="T31" s="421"/>
      <c r="U31" s="421"/>
      <c r="V31" s="421"/>
      <c r="W31" s="422"/>
      <c r="X31" s="423"/>
      <c r="Y31" s="101"/>
      <c r="Z31" s="101"/>
      <c r="AA31" s="101"/>
    </row>
    <row r="32" spans="1:29" ht="20.100000000000001" customHeight="1">
      <c r="A32" s="101"/>
      <c r="B32" s="109" t="s">
        <v>55</v>
      </c>
      <c r="C32" s="391" t="s">
        <v>0</v>
      </c>
      <c r="D32" s="391"/>
      <c r="E32" s="391"/>
      <c r="F32" s="391"/>
      <c r="G32" s="391"/>
      <c r="H32" s="391"/>
      <c r="I32" s="391"/>
      <c r="J32" s="391"/>
      <c r="K32" s="391"/>
      <c r="L32" s="392"/>
      <c r="M32" s="411"/>
      <c r="N32" s="412"/>
      <c r="O32" s="412"/>
      <c r="P32" s="412"/>
      <c r="Q32" s="412"/>
      <c r="R32" s="412"/>
      <c r="S32" s="412"/>
      <c r="T32" s="412"/>
      <c r="U32" s="412"/>
      <c r="V32" s="412"/>
      <c r="W32" s="413"/>
      <c r="X32" s="414"/>
      <c r="Y32" s="101"/>
      <c r="Z32" s="101"/>
      <c r="AA32" s="101"/>
    </row>
    <row r="33" spans="1:42" ht="20.100000000000001" customHeight="1" thickBot="1">
      <c r="A33" s="101"/>
      <c r="B33" s="115"/>
      <c r="C33" s="391" t="s">
        <v>51</v>
      </c>
      <c r="D33" s="391"/>
      <c r="E33" s="391"/>
      <c r="F33" s="391"/>
      <c r="G33" s="391"/>
      <c r="H33" s="391"/>
      <c r="I33" s="391"/>
      <c r="J33" s="391"/>
      <c r="K33" s="391"/>
      <c r="L33" s="392"/>
      <c r="M33" s="449"/>
      <c r="N33" s="450"/>
      <c r="O33" s="450"/>
      <c r="P33" s="450"/>
      <c r="Q33" s="450"/>
      <c r="R33" s="450"/>
      <c r="S33" s="450"/>
      <c r="T33" s="450"/>
      <c r="U33" s="450"/>
      <c r="V33" s="450"/>
      <c r="W33" s="451"/>
      <c r="X33" s="452"/>
      <c r="Y33" s="101"/>
      <c r="Z33" s="101"/>
      <c r="AA33" s="101"/>
    </row>
    <row r="34" spans="1:42" ht="48.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42" ht="20.100000000000001" customHeight="1">
      <c r="A35" s="106" t="s">
        <v>2408</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42" ht="20.100000000000001" customHeight="1">
      <c r="A36" s="101"/>
      <c r="B36" s="100" t="s">
        <v>188</v>
      </c>
      <c r="C36" s="101"/>
      <c r="D36" s="101"/>
      <c r="E36" s="101"/>
      <c r="F36" s="101"/>
      <c r="G36" s="101"/>
      <c r="H36" s="101"/>
      <c r="I36" s="101"/>
      <c r="J36" s="101"/>
      <c r="K36" s="101"/>
      <c r="L36" s="101"/>
      <c r="M36" s="101"/>
      <c r="N36" s="101"/>
      <c r="O36" s="101"/>
      <c r="P36" s="101"/>
      <c r="Q36" s="101"/>
      <c r="R36" s="101"/>
      <c r="S36" s="101"/>
      <c r="T36" s="101"/>
      <c r="U36" s="101"/>
      <c r="V36" s="101"/>
      <c r="W36" s="101"/>
      <c r="X36" s="116"/>
      <c r="Y36" s="101"/>
      <c r="Z36" s="101"/>
      <c r="AA36" s="101"/>
    </row>
    <row r="37" spans="1:42" ht="45" customHeight="1">
      <c r="A37" s="101"/>
      <c r="B37" s="415" t="s">
        <v>2399</v>
      </c>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row>
    <row r="38" spans="1:42" ht="27" customHeight="1">
      <c r="A38" s="101"/>
      <c r="B38" s="378" t="s">
        <v>38</v>
      </c>
      <c r="C38" s="384" t="s">
        <v>39</v>
      </c>
      <c r="D38" s="384"/>
      <c r="E38" s="384"/>
      <c r="F38" s="384"/>
      <c r="G38" s="384"/>
      <c r="H38" s="384"/>
      <c r="I38" s="384"/>
      <c r="J38" s="384"/>
      <c r="K38" s="384"/>
      <c r="L38" s="385"/>
      <c r="M38" s="389" t="s">
        <v>43</v>
      </c>
      <c r="N38" s="384"/>
      <c r="O38" s="384"/>
      <c r="P38" s="384"/>
      <c r="Q38" s="385"/>
      <c r="R38" s="380" t="s">
        <v>67</v>
      </c>
      <c r="S38" s="381"/>
      <c r="T38" s="381"/>
      <c r="U38" s="381"/>
      <c r="V38" s="381"/>
      <c r="W38" s="382"/>
      <c r="X38" s="378" t="s">
        <v>44</v>
      </c>
      <c r="Y38" s="378" t="s">
        <v>45</v>
      </c>
      <c r="Z38" s="395" t="s">
        <v>107</v>
      </c>
      <c r="AA38" s="394" t="s">
        <v>94</v>
      </c>
    </row>
    <row r="39" spans="1:42" ht="32.25" customHeight="1" thickBot="1">
      <c r="A39" s="101"/>
      <c r="B39" s="383"/>
      <c r="C39" s="386"/>
      <c r="D39" s="386"/>
      <c r="E39" s="386"/>
      <c r="F39" s="386"/>
      <c r="G39" s="386"/>
      <c r="H39" s="386"/>
      <c r="I39" s="386"/>
      <c r="J39" s="386"/>
      <c r="K39" s="386"/>
      <c r="L39" s="387"/>
      <c r="M39" s="390"/>
      <c r="N39" s="386"/>
      <c r="O39" s="386"/>
      <c r="P39" s="386"/>
      <c r="Q39" s="387"/>
      <c r="R39" s="388" t="s">
        <v>70</v>
      </c>
      <c r="S39" s="379"/>
      <c r="T39" s="379"/>
      <c r="U39" s="379"/>
      <c r="V39" s="379"/>
      <c r="W39" s="117" t="s">
        <v>71</v>
      </c>
      <c r="X39" s="379"/>
      <c r="Y39" s="379"/>
      <c r="Z39" s="396"/>
      <c r="AA39" s="388"/>
    </row>
    <row r="40" spans="1:42" ht="37.5" customHeight="1" thickBot="1">
      <c r="A40" s="101"/>
      <c r="B40" s="107">
        <v>1</v>
      </c>
      <c r="C40" s="453"/>
      <c r="D40" s="454"/>
      <c r="E40" s="454"/>
      <c r="F40" s="454"/>
      <c r="G40" s="454"/>
      <c r="H40" s="454"/>
      <c r="I40" s="454"/>
      <c r="J40" s="454"/>
      <c r="K40" s="454"/>
      <c r="L40" s="455"/>
      <c r="M40" s="435"/>
      <c r="N40" s="436"/>
      <c r="O40" s="436"/>
      <c r="P40" s="436"/>
      <c r="Q40" s="437"/>
      <c r="R40" s="441"/>
      <c r="S40" s="442"/>
      <c r="T40" s="442"/>
      <c r="U40" s="442"/>
      <c r="V40" s="443"/>
      <c r="W40" s="6"/>
      <c r="X40" s="7"/>
      <c r="Y40" s="7"/>
      <c r="Z40" s="8"/>
      <c r="AA40" s="30">
        <f>IF(COUNTIF(Y40,"*総合事業*"),"数式を削除して手入力",IFERROR(INDEX(【参考】数式用!$M$3:'【参考】数式用'!$O$440,MATCH(W40,【参考】数式用!$L$3:$L$440,0),MATCH(VLOOKUP(Y40,【参考】数式用!$P$2:$Q$26,2,FALSE),【参考】数式用!$M$2:$O$2,0)),10))</f>
        <v>10</v>
      </c>
      <c r="AB40" s="118" t="str">
        <f>IF(COUNTIF(R40:R255,C18)=COUNTA(C40:C255),"○","×")</f>
        <v>○</v>
      </c>
      <c r="AD40" s="366" t="s">
        <v>2397</v>
      </c>
      <c r="AE40" s="367"/>
      <c r="AF40" s="367"/>
      <c r="AG40" s="367"/>
      <c r="AH40" s="367"/>
      <c r="AI40" s="367"/>
      <c r="AJ40" s="367"/>
      <c r="AK40" s="367"/>
      <c r="AL40" s="367"/>
      <c r="AM40" s="367"/>
      <c r="AN40" s="367"/>
      <c r="AO40" s="367"/>
      <c r="AP40" s="368"/>
    </row>
    <row r="41" spans="1:42" ht="37.5" customHeight="1">
      <c r="A41" s="101"/>
      <c r="B41" s="107">
        <f>B40+1</f>
        <v>2</v>
      </c>
      <c r="C41" s="456"/>
      <c r="D41" s="457"/>
      <c r="E41" s="457"/>
      <c r="F41" s="457"/>
      <c r="G41" s="457"/>
      <c r="H41" s="457"/>
      <c r="I41" s="457"/>
      <c r="J41" s="457"/>
      <c r="K41" s="457"/>
      <c r="L41" s="458"/>
      <c r="M41" s="438"/>
      <c r="N41" s="439"/>
      <c r="O41" s="439"/>
      <c r="P41" s="439"/>
      <c r="Q41" s="440"/>
      <c r="R41" s="372"/>
      <c r="S41" s="373"/>
      <c r="T41" s="373"/>
      <c r="U41" s="373"/>
      <c r="V41" s="374"/>
      <c r="W41" s="85"/>
      <c r="X41" s="9"/>
      <c r="Y41" s="9"/>
      <c r="Z41" s="10"/>
      <c r="AA41" s="31">
        <f>IF(COUNTIF(Y41,"*総合事業*"),"数式を削除して手入力",IFERROR(INDEX(【参考】数式用!$M$3:'【参考】数式用'!$O$440,MATCH(W41,【参考】数式用!$L$3:$L$440,0),MATCH(VLOOKUP(Y41,【参考】数式用!$P$2:$Q$26,2,FALSE),【参考】数式用!$M$2:$O$2,0)),10))</f>
        <v>10</v>
      </c>
    </row>
    <row r="42" spans="1:42" ht="37.5" customHeight="1">
      <c r="A42" s="101"/>
      <c r="B42" s="107">
        <f t="shared" ref="B42:B78" si="0">B41+1</f>
        <v>3</v>
      </c>
      <c r="C42" s="456"/>
      <c r="D42" s="457"/>
      <c r="E42" s="457"/>
      <c r="F42" s="457"/>
      <c r="G42" s="457"/>
      <c r="H42" s="457"/>
      <c r="I42" s="457"/>
      <c r="J42" s="457"/>
      <c r="K42" s="457"/>
      <c r="L42" s="458"/>
      <c r="M42" s="372"/>
      <c r="N42" s="373"/>
      <c r="O42" s="373"/>
      <c r="P42" s="373"/>
      <c r="Q42" s="374"/>
      <c r="R42" s="372"/>
      <c r="S42" s="373"/>
      <c r="T42" s="373"/>
      <c r="U42" s="373"/>
      <c r="V42" s="374"/>
      <c r="W42" s="85"/>
      <c r="X42" s="9"/>
      <c r="Y42" s="9"/>
      <c r="Z42" s="11"/>
      <c r="AA42" s="31">
        <f>IF(COUNTIF(Y42,"*総合事業*"),"数式を削除して手入力",IFERROR(INDEX(【参考】数式用!$M$3:'【参考】数式用'!$O$440,MATCH(W42,【参考】数式用!$L$3:$L$440,0),MATCH(VLOOKUP(Y42,【参考】数式用!$P$2:$Q$26,2,FALSE),【参考】数式用!$M$2:$O$2,0)),10))</f>
        <v>10</v>
      </c>
    </row>
    <row r="43" spans="1:42" ht="37.5" customHeight="1">
      <c r="A43" s="101"/>
      <c r="B43" s="107">
        <f t="shared" si="0"/>
        <v>4</v>
      </c>
      <c r="C43" s="456"/>
      <c r="D43" s="457"/>
      <c r="E43" s="457"/>
      <c r="F43" s="457"/>
      <c r="G43" s="457"/>
      <c r="H43" s="457"/>
      <c r="I43" s="457"/>
      <c r="J43" s="457"/>
      <c r="K43" s="457"/>
      <c r="L43" s="458"/>
      <c r="M43" s="372"/>
      <c r="N43" s="373"/>
      <c r="O43" s="373"/>
      <c r="P43" s="373"/>
      <c r="Q43" s="374"/>
      <c r="R43" s="372"/>
      <c r="S43" s="373"/>
      <c r="T43" s="373"/>
      <c r="U43" s="373"/>
      <c r="V43" s="374"/>
      <c r="W43" s="85"/>
      <c r="X43" s="9"/>
      <c r="Y43" s="9"/>
      <c r="Z43" s="11"/>
      <c r="AA43" s="31">
        <f>IF(COUNTIF(Y43,"*総合事業*"),"数式を削除して手入力",IFERROR(INDEX(【参考】数式用!$M$3:'【参考】数式用'!$O$440,MATCH(W43,【参考】数式用!$L$3:$L$440,0),MATCH(VLOOKUP(Y43,【参考】数式用!$P$2:$Q$26,2,FALSE),【参考】数式用!$M$2:$O$2,0)),10))</f>
        <v>10</v>
      </c>
    </row>
    <row r="44" spans="1:42" ht="37.5" customHeight="1">
      <c r="A44" s="101"/>
      <c r="B44" s="107">
        <f t="shared" si="0"/>
        <v>5</v>
      </c>
      <c r="C44" s="456"/>
      <c r="D44" s="457"/>
      <c r="E44" s="457"/>
      <c r="F44" s="457"/>
      <c r="G44" s="457"/>
      <c r="H44" s="457"/>
      <c r="I44" s="457"/>
      <c r="J44" s="457"/>
      <c r="K44" s="457"/>
      <c r="L44" s="458"/>
      <c r="M44" s="372"/>
      <c r="N44" s="373"/>
      <c r="O44" s="373"/>
      <c r="P44" s="373"/>
      <c r="Q44" s="374"/>
      <c r="R44" s="372"/>
      <c r="S44" s="373"/>
      <c r="T44" s="373"/>
      <c r="U44" s="373"/>
      <c r="V44" s="374"/>
      <c r="W44" s="85"/>
      <c r="X44" s="9"/>
      <c r="Y44" s="9"/>
      <c r="Z44" s="11"/>
      <c r="AA44" s="31">
        <f>IF(COUNTIF(Y44,"*総合事業*"),"数式を削除して手入力",IFERROR(INDEX(【参考】数式用!$M$3:'【参考】数式用'!$O$440,MATCH(W44,【参考】数式用!$L$3:$L$440,0),MATCH(VLOOKUP(Y44,【参考】数式用!$P$2:$Q$26,2,FALSE),【参考】数式用!$M$2:$O$2,0)),10))</f>
        <v>10</v>
      </c>
    </row>
    <row r="45" spans="1:42" ht="37.5" customHeight="1">
      <c r="A45" s="101"/>
      <c r="B45" s="107">
        <f t="shared" si="0"/>
        <v>6</v>
      </c>
      <c r="C45" s="456"/>
      <c r="D45" s="457"/>
      <c r="E45" s="457"/>
      <c r="F45" s="457"/>
      <c r="G45" s="457"/>
      <c r="H45" s="457"/>
      <c r="I45" s="457"/>
      <c r="J45" s="457"/>
      <c r="K45" s="457"/>
      <c r="L45" s="458"/>
      <c r="M45" s="372"/>
      <c r="N45" s="373"/>
      <c r="O45" s="373"/>
      <c r="P45" s="373"/>
      <c r="Q45" s="374"/>
      <c r="R45" s="372"/>
      <c r="S45" s="373"/>
      <c r="T45" s="373"/>
      <c r="U45" s="373"/>
      <c r="V45" s="374"/>
      <c r="W45" s="85"/>
      <c r="X45" s="9"/>
      <c r="Y45" s="9"/>
      <c r="Z45" s="11"/>
      <c r="AA45" s="31">
        <f>IF(COUNTIF(Y45,"*総合事業*"),"数式を削除して手入力",IFERROR(INDEX(【参考】数式用!$M$3:'【参考】数式用'!$O$440,MATCH(W45,【参考】数式用!$L$3:$L$440,0),MATCH(VLOOKUP(Y45,【参考】数式用!$P$2:$Q$26,2,FALSE),【参考】数式用!$M$2:$O$2,0)),10))</f>
        <v>10</v>
      </c>
    </row>
    <row r="46" spans="1:42" ht="37.5" customHeight="1">
      <c r="A46" s="101"/>
      <c r="B46" s="107">
        <f t="shared" si="0"/>
        <v>7</v>
      </c>
      <c r="C46" s="456"/>
      <c r="D46" s="457"/>
      <c r="E46" s="457"/>
      <c r="F46" s="457"/>
      <c r="G46" s="457"/>
      <c r="H46" s="457"/>
      <c r="I46" s="457"/>
      <c r="J46" s="457"/>
      <c r="K46" s="457"/>
      <c r="L46" s="458"/>
      <c r="M46" s="372"/>
      <c r="N46" s="373"/>
      <c r="O46" s="373"/>
      <c r="P46" s="373"/>
      <c r="Q46" s="374"/>
      <c r="R46" s="372"/>
      <c r="S46" s="373"/>
      <c r="T46" s="373"/>
      <c r="U46" s="373"/>
      <c r="V46" s="374"/>
      <c r="W46" s="85"/>
      <c r="X46" s="9"/>
      <c r="Y46" s="9"/>
      <c r="Z46" s="12"/>
      <c r="AA46" s="31">
        <f>IF(COUNTIF(Y46,"*総合事業*"),"数式を削除して手入力",IFERROR(INDEX(【参考】数式用!$M$3:'【参考】数式用'!$O$440,MATCH(W46,【参考】数式用!$L$3:$L$440,0),MATCH(VLOOKUP(Y46,【参考】数式用!$P$2:$Q$26,2,FALSE),【参考】数式用!$M$2:$O$2,0)),10))</f>
        <v>10</v>
      </c>
    </row>
    <row r="47" spans="1:42" ht="37.5" customHeight="1">
      <c r="A47" s="101"/>
      <c r="B47" s="107">
        <f t="shared" si="0"/>
        <v>8</v>
      </c>
      <c r="C47" s="456"/>
      <c r="D47" s="457"/>
      <c r="E47" s="457"/>
      <c r="F47" s="457"/>
      <c r="G47" s="457"/>
      <c r="H47" s="457"/>
      <c r="I47" s="457"/>
      <c r="J47" s="457"/>
      <c r="K47" s="457"/>
      <c r="L47" s="458"/>
      <c r="M47" s="393"/>
      <c r="N47" s="393"/>
      <c r="O47" s="393"/>
      <c r="P47" s="393"/>
      <c r="Q47" s="393"/>
      <c r="R47" s="372"/>
      <c r="S47" s="373"/>
      <c r="T47" s="373"/>
      <c r="U47" s="373"/>
      <c r="V47" s="374"/>
      <c r="W47" s="85"/>
      <c r="X47" s="9"/>
      <c r="Y47" s="9"/>
      <c r="Z47" s="12"/>
      <c r="AA47" s="31">
        <f>IF(COUNTIF(Y47,"*総合事業*"),"数式を削除して手入力",IFERROR(INDEX(【参考】数式用!$M$3:'【参考】数式用'!$O$440,MATCH(W47,【参考】数式用!$L$3:$L$440,0),MATCH(VLOOKUP(Y47,【参考】数式用!$P$2:$Q$26,2,FALSE),【参考】数式用!$M$2:$O$2,0)),10))</f>
        <v>10</v>
      </c>
    </row>
    <row r="48" spans="1:42" ht="37.5" customHeight="1">
      <c r="A48" s="101"/>
      <c r="B48" s="107">
        <f t="shared" si="0"/>
        <v>9</v>
      </c>
      <c r="C48" s="456"/>
      <c r="D48" s="457"/>
      <c r="E48" s="457"/>
      <c r="F48" s="457"/>
      <c r="G48" s="457"/>
      <c r="H48" s="457"/>
      <c r="I48" s="457"/>
      <c r="J48" s="457"/>
      <c r="K48" s="457"/>
      <c r="L48" s="458"/>
      <c r="M48" s="393"/>
      <c r="N48" s="393"/>
      <c r="O48" s="393"/>
      <c r="P48" s="393"/>
      <c r="Q48" s="393"/>
      <c r="R48" s="372"/>
      <c r="S48" s="373"/>
      <c r="T48" s="373"/>
      <c r="U48" s="373"/>
      <c r="V48" s="374"/>
      <c r="W48" s="85"/>
      <c r="X48" s="9"/>
      <c r="Y48" s="9"/>
      <c r="Z48" s="12"/>
      <c r="AA48" s="31">
        <f>IF(COUNTIF(Y48,"*総合事業*"),"数式を削除して手入力",IFERROR(INDEX(【参考】数式用!$M$3:'【参考】数式用'!$O$440,MATCH(W48,【参考】数式用!$L$3:$L$440,0),MATCH(VLOOKUP(Y48,【参考】数式用!$P$2:$Q$26,2,FALSE),【参考】数式用!$M$2:$O$2,0)),10))</f>
        <v>10</v>
      </c>
    </row>
    <row r="49" spans="1:27" ht="37.5" customHeight="1">
      <c r="A49" s="101"/>
      <c r="B49" s="107">
        <f t="shared" si="0"/>
        <v>10</v>
      </c>
      <c r="C49" s="456"/>
      <c r="D49" s="457"/>
      <c r="E49" s="457"/>
      <c r="F49" s="457"/>
      <c r="G49" s="457"/>
      <c r="H49" s="457"/>
      <c r="I49" s="457"/>
      <c r="J49" s="457"/>
      <c r="K49" s="457"/>
      <c r="L49" s="458"/>
      <c r="M49" s="393"/>
      <c r="N49" s="393"/>
      <c r="O49" s="393"/>
      <c r="P49" s="393"/>
      <c r="Q49" s="393"/>
      <c r="R49" s="372"/>
      <c r="S49" s="373"/>
      <c r="T49" s="373"/>
      <c r="U49" s="373"/>
      <c r="V49" s="374"/>
      <c r="W49" s="85"/>
      <c r="X49" s="9"/>
      <c r="Y49" s="9"/>
      <c r="Z49" s="12"/>
      <c r="AA49" s="31">
        <f>IF(COUNTIF(Y49,"*総合事業*"),"数式を削除して手入力",IFERROR(INDEX(【参考】数式用!$M$3:'【参考】数式用'!$O$440,MATCH(W49,【参考】数式用!$L$3:$L$440,0),MATCH(VLOOKUP(Y49,【参考】数式用!$P$2:$Q$26,2,FALSE),【参考】数式用!$M$2:$O$2,0)),10))</f>
        <v>10</v>
      </c>
    </row>
    <row r="50" spans="1:27" ht="37.5" customHeight="1">
      <c r="A50" s="101"/>
      <c r="B50" s="107">
        <f t="shared" si="0"/>
        <v>11</v>
      </c>
      <c r="C50" s="456"/>
      <c r="D50" s="457"/>
      <c r="E50" s="457"/>
      <c r="F50" s="457"/>
      <c r="G50" s="457"/>
      <c r="H50" s="457"/>
      <c r="I50" s="457"/>
      <c r="J50" s="457"/>
      <c r="K50" s="457"/>
      <c r="L50" s="458"/>
      <c r="M50" s="393"/>
      <c r="N50" s="393"/>
      <c r="O50" s="393"/>
      <c r="P50" s="393"/>
      <c r="Q50" s="393"/>
      <c r="R50" s="372"/>
      <c r="S50" s="373"/>
      <c r="T50" s="373"/>
      <c r="U50" s="373"/>
      <c r="V50" s="374"/>
      <c r="W50" s="85"/>
      <c r="X50" s="9"/>
      <c r="Y50" s="9"/>
      <c r="Z50" s="12"/>
      <c r="AA50" s="31">
        <f>IF(COUNTIF(Y50,"*総合事業*"),"数式を削除して手入力",IFERROR(INDEX(【参考】数式用!$M$3:'【参考】数式用'!$O$440,MATCH(W50,【参考】数式用!$L$3:$L$440,0),MATCH(VLOOKUP(Y50,【参考】数式用!$P$2:$Q$26,2,FALSE),【参考】数式用!$M$2:$O$2,0)),10))</f>
        <v>10</v>
      </c>
    </row>
    <row r="51" spans="1:27" ht="37.5" customHeight="1">
      <c r="A51" s="101"/>
      <c r="B51" s="107">
        <f t="shared" si="0"/>
        <v>12</v>
      </c>
      <c r="C51" s="456"/>
      <c r="D51" s="457"/>
      <c r="E51" s="457"/>
      <c r="F51" s="457"/>
      <c r="G51" s="457"/>
      <c r="H51" s="457"/>
      <c r="I51" s="457"/>
      <c r="J51" s="457"/>
      <c r="K51" s="457"/>
      <c r="L51" s="458"/>
      <c r="M51" s="393"/>
      <c r="N51" s="393"/>
      <c r="O51" s="393"/>
      <c r="P51" s="393"/>
      <c r="Q51" s="393"/>
      <c r="R51" s="372"/>
      <c r="S51" s="373"/>
      <c r="T51" s="373"/>
      <c r="U51" s="373"/>
      <c r="V51" s="374"/>
      <c r="W51" s="85"/>
      <c r="X51" s="9"/>
      <c r="Y51" s="9"/>
      <c r="Z51" s="12"/>
      <c r="AA51" s="31">
        <f>IF(COUNTIF(Y51,"*総合事業*"),"数式を削除して手入力",IFERROR(INDEX(【参考】数式用!$M$3:'【参考】数式用'!$O$440,MATCH(W51,【参考】数式用!$L$3:$L$440,0),MATCH(VLOOKUP(Y51,【参考】数式用!$P$2:$Q$26,2,FALSE),【参考】数式用!$M$2:$O$2,0)),10))</f>
        <v>10</v>
      </c>
    </row>
    <row r="52" spans="1:27" ht="37.5" customHeight="1">
      <c r="A52" s="101"/>
      <c r="B52" s="107">
        <f t="shared" si="0"/>
        <v>13</v>
      </c>
      <c r="C52" s="456"/>
      <c r="D52" s="457"/>
      <c r="E52" s="457"/>
      <c r="F52" s="457"/>
      <c r="G52" s="457"/>
      <c r="H52" s="457"/>
      <c r="I52" s="457"/>
      <c r="J52" s="457"/>
      <c r="K52" s="457"/>
      <c r="L52" s="458"/>
      <c r="M52" s="393"/>
      <c r="N52" s="393"/>
      <c r="O52" s="393"/>
      <c r="P52" s="393"/>
      <c r="Q52" s="393"/>
      <c r="R52" s="372"/>
      <c r="S52" s="373"/>
      <c r="T52" s="373"/>
      <c r="U52" s="373"/>
      <c r="V52" s="374"/>
      <c r="W52" s="85"/>
      <c r="X52" s="9"/>
      <c r="Y52" s="9"/>
      <c r="Z52" s="12"/>
      <c r="AA52" s="31">
        <f>IF(COUNTIF(Y52,"*総合事業*"),"数式を削除して手入力",IFERROR(INDEX(【参考】数式用!$M$3:'【参考】数式用'!$O$440,MATCH(W52,【参考】数式用!$L$3:$L$440,0),MATCH(VLOOKUP(Y52,【参考】数式用!$P$2:$Q$26,2,FALSE),【参考】数式用!$M$2:$O$2,0)),10))</f>
        <v>10</v>
      </c>
    </row>
    <row r="53" spans="1:27" ht="37.5" customHeight="1">
      <c r="A53" s="101"/>
      <c r="B53" s="107">
        <f t="shared" si="0"/>
        <v>14</v>
      </c>
      <c r="C53" s="456"/>
      <c r="D53" s="457"/>
      <c r="E53" s="457"/>
      <c r="F53" s="457"/>
      <c r="G53" s="457"/>
      <c r="H53" s="457"/>
      <c r="I53" s="457"/>
      <c r="J53" s="457"/>
      <c r="K53" s="457"/>
      <c r="L53" s="458"/>
      <c r="M53" s="393"/>
      <c r="N53" s="393"/>
      <c r="O53" s="393"/>
      <c r="P53" s="393"/>
      <c r="Q53" s="393"/>
      <c r="R53" s="372"/>
      <c r="S53" s="373"/>
      <c r="T53" s="373"/>
      <c r="U53" s="373"/>
      <c r="V53" s="374"/>
      <c r="W53" s="85"/>
      <c r="X53" s="9"/>
      <c r="Y53" s="9"/>
      <c r="Z53" s="12"/>
      <c r="AA53" s="31">
        <f>IF(COUNTIF(Y53,"*総合事業*"),"数式を削除して手入力",IFERROR(INDEX(【参考】数式用!$M$3:'【参考】数式用'!$O$440,MATCH(W53,【参考】数式用!$L$3:$L$440,0),MATCH(VLOOKUP(Y53,【参考】数式用!$P$2:$Q$26,2,FALSE),【参考】数式用!$M$2:$O$2,0)),10))</f>
        <v>10</v>
      </c>
    </row>
    <row r="54" spans="1:27" ht="37.5" customHeight="1">
      <c r="A54" s="101"/>
      <c r="B54" s="107">
        <f t="shared" si="0"/>
        <v>15</v>
      </c>
      <c r="C54" s="456"/>
      <c r="D54" s="457"/>
      <c r="E54" s="457"/>
      <c r="F54" s="457"/>
      <c r="G54" s="457"/>
      <c r="H54" s="457"/>
      <c r="I54" s="457"/>
      <c r="J54" s="457"/>
      <c r="K54" s="457"/>
      <c r="L54" s="458"/>
      <c r="M54" s="393"/>
      <c r="N54" s="393"/>
      <c r="O54" s="393"/>
      <c r="P54" s="393"/>
      <c r="Q54" s="393"/>
      <c r="R54" s="372"/>
      <c r="S54" s="373"/>
      <c r="T54" s="373"/>
      <c r="U54" s="373"/>
      <c r="V54" s="374"/>
      <c r="W54" s="85"/>
      <c r="X54" s="9"/>
      <c r="Y54" s="9"/>
      <c r="Z54" s="12"/>
      <c r="AA54" s="31">
        <f>IF(COUNTIF(Y54,"*総合事業*"),"数式を削除して手入力",IFERROR(INDEX(【参考】数式用!$M$3:'【参考】数式用'!$O$440,MATCH(W54,【参考】数式用!$L$3:$L$440,0),MATCH(VLOOKUP(Y54,【参考】数式用!$P$2:$Q$26,2,FALSE),【参考】数式用!$M$2:$O$2,0)),10))</f>
        <v>10</v>
      </c>
    </row>
    <row r="55" spans="1:27" ht="37.5" customHeight="1">
      <c r="A55" s="101"/>
      <c r="B55" s="107">
        <f t="shared" si="0"/>
        <v>16</v>
      </c>
      <c r="C55" s="456"/>
      <c r="D55" s="457"/>
      <c r="E55" s="457"/>
      <c r="F55" s="457"/>
      <c r="G55" s="457"/>
      <c r="H55" s="457"/>
      <c r="I55" s="457"/>
      <c r="J55" s="457"/>
      <c r="K55" s="457"/>
      <c r="L55" s="458"/>
      <c r="M55" s="393"/>
      <c r="N55" s="393"/>
      <c r="O55" s="393"/>
      <c r="P55" s="393"/>
      <c r="Q55" s="393"/>
      <c r="R55" s="372"/>
      <c r="S55" s="373"/>
      <c r="T55" s="373"/>
      <c r="U55" s="373"/>
      <c r="V55" s="374"/>
      <c r="W55" s="85"/>
      <c r="X55" s="9"/>
      <c r="Y55" s="9"/>
      <c r="Z55" s="12"/>
      <c r="AA55" s="31">
        <f>IF(COUNTIF(Y55,"*総合事業*"),"数式を削除して手入力",IFERROR(INDEX(【参考】数式用!$M$3:'【参考】数式用'!$O$440,MATCH(W55,【参考】数式用!$L$3:$L$440,0),MATCH(VLOOKUP(Y55,【参考】数式用!$P$2:$Q$26,2,FALSE),【参考】数式用!$M$2:$O$2,0)),10))</f>
        <v>10</v>
      </c>
    </row>
    <row r="56" spans="1:27" ht="37.5" customHeight="1">
      <c r="A56" s="101"/>
      <c r="B56" s="107">
        <f t="shared" si="0"/>
        <v>17</v>
      </c>
      <c r="C56" s="456"/>
      <c r="D56" s="457"/>
      <c r="E56" s="457"/>
      <c r="F56" s="457"/>
      <c r="G56" s="457"/>
      <c r="H56" s="457"/>
      <c r="I56" s="457"/>
      <c r="J56" s="457"/>
      <c r="K56" s="457"/>
      <c r="L56" s="458"/>
      <c r="M56" s="393"/>
      <c r="N56" s="393"/>
      <c r="O56" s="393"/>
      <c r="P56" s="393"/>
      <c r="Q56" s="393"/>
      <c r="R56" s="372"/>
      <c r="S56" s="373"/>
      <c r="T56" s="373"/>
      <c r="U56" s="373"/>
      <c r="V56" s="374"/>
      <c r="W56" s="85"/>
      <c r="X56" s="9"/>
      <c r="Y56" s="9"/>
      <c r="Z56" s="12"/>
      <c r="AA56" s="31">
        <f>IF(COUNTIF(Y56,"*総合事業*"),"数式を削除して手入力",IFERROR(INDEX(【参考】数式用!$M$3:'【参考】数式用'!$O$440,MATCH(W56,【参考】数式用!$L$3:$L$440,0),MATCH(VLOOKUP(Y56,【参考】数式用!$P$2:$Q$26,2,FALSE),【参考】数式用!$M$2:$O$2,0)),10))</f>
        <v>10</v>
      </c>
    </row>
    <row r="57" spans="1:27" ht="37.5" customHeight="1">
      <c r="A57" s="101"/>
      <c r="B57" s="107">
        <f t="shared" si="0"/>
        <v>18</v>
      </c>
      <c r="C57" s="456"/>
      <c r="D57" s="457"/>
      <c r="E57" s="457"/>
      <c r="F57" s="457"/>
      <c r="G57" s="457"/>
      <c r="H57" s="457"/>
      <c r="I57" s="457"/>
      <c r="J57" s="457"/>
      <c r="K57" s="457"/>
      <c r="L57" s="458"/>
      <c r="M57" s="393"/>
      <c r="N57" s="393"/>
      <c r="O57" s="393"/>
      <c r="P57" s="393"/>
      <c r="Q57" s="393"/>
      <c r="R57" s="372"/>
      <c r="S57" s="373"/>
      <c r="T57" s="373"/>
      <c r="U57" s="373"/>
      <c r="V57" s="374"/>
      <c r="W57" s="85"/>
      <c r="X57" s="9"/>
      <c r="Y57" s="9"/>
      <c r="Z57" s="12"/>
      <c r="AA57" s="31">
        <f>IF(COUNTIF(Y57,"*総合事業*"),"数式を削除して手入力",IFERROR(INDEX(【参考】数式用!$M$3:'【参考】数式用'!$O$440,MATCH(W57,【参考】数式用!$L$3:$L$440,0),MATCH(VLOOKUP(Y57,【参考】数式用!$P$2:$Q$26,2,FALSE),【参考】数式用!$M$2:$O$2,0)),10))</f>
        <v>10</v>
      </c>
    </row>
    <row r="58" spans="1:27" ht="37.5" customHeight="1">
      <c r="A58" s="101"/>
      <c r="B58" s="107">
        <f t="shared" si="0"/>
        <v>19</v>
      </c>
      <c r="C58" s="456"/>
      <c r="D58" s="457"/>
      <c r="E58" s="457"/>
      <c r="F58" s="457"/>
      <c r="G58" s="457"/>
      <c r="H58" s="457"/>
      <c r="I58" s="457"/>
      <c r="J58" s="457"/>
      <c r="K58" s="457"/>
      <c r="L58" s="458"/>
      <c r="M58" s="393"/>
      <c r="N58" s="393"/>
      <c r="O58" s="393"/>
      <c r="P58" s="393"/>
      <c r="Q58" s="393"/>
      <c r="R58" s="372"/>
      <c r="S58" s="373"/>
      <c r="T58" s="373"/>
      <c r="U58" s="373"/>
      <c r="V58" s="374"/>
      <c r="W58" s="85"/>
      <c r="X58" s="9"/>
      <c r="Y58" s="9"/>
      <c r="Z58" s="12"/>
      <c r="AA58" s="31">
        <f>IF(COUNTIF(Y58,"*総合事業*"),"数式を削除して手入力",IFERROR(INDEX(【参考】数式用!$M$3:'【参考】数式用'!$O$440,MATCH(W58,【参考】数式用!$L$3:$L$440,0),MATCH(VLOOKUP(Y58,【参考】数式用!$P$2:$Q$26,2,FALSE),【参考】数式用!$M$2:$O$2,0)),10))</f>
        <v>10</v>
      </c>
    </row>
    <row r="59" spans="1:27" ht="37.5" customHeight="1">
      <c r="A59" s="101"/>
      <c r="B59" s="107">
        <f t="shared" si="0"/>
        <v>20</v>
      </c>
      <c r="C59" s="456"/>
      <c r="D59" s="457"/>
      <c r="E59" s="457"/>
      <c r="F59" s="457"/>
      <c r="G59" s="457"/>
      <c r="H59" s="457"/>
      <c r="I59" s="457"/>
      <c r="J59" s="457"/>
      <c r="K59" s="457"/>
      <c r="L59" s="458"/>
      <c r="M59" s="393"/>
      <c r="N59" s="393"/>
      <c r="O59" s="393"/>
      <c r="P59" s="393"/>
      <c r="Q59" s="393"/>
      <c r="R59" s="372"/>
      <c r="S59" s="373"/>
      <c r="T59" s="373"/>
      <c r="U59" s="373"/>
      <c r="V59" s="374"/>
      <c r="W59" s="85"/>
      <c r="X59" s="9"/>
      <c r="Y59" s="9"/>
      <c r="Z59" s="12"/>
      <c r="AA59" s="31">
        <f>IF(COUNTIF(Y59,"*総合事業*"),"数式を削除して手入力",IFERROR(INDEX(【参考】数式用!$M$3:'【参考】数式用'!$O$440,MATCH(W59,【参考】数式用!$L$3:$L$440,0),MATCH(VLOOKUP(Y59,【参考】数式用!$P$2:$Q$26,2,FALSE),【参考】数式用!$M$2:$O$2,0)),10))</f>
        <v>10</v>
      </c>
    </row>
    <row r="60" spans="1:27" ht="37.5" customHeight="1">
      <c r="A60" s="101"/>
      <c r="B60" s="107">
        <f t="shared" si="0"/>
        <v>21</v>
      </c>
      <c r="C60" s="456"/>
      <c r="D60" s="457"/>
      <c r="E60" s="457"/>
      <c r="F60" s="457"/>
      <c r="G60" s="457"/>
      <c r="H60" s="457"/>
      <c r="I60" s="457"/>
      <c r="J60" s="457"/>
      <c r="K60" s="457"/>
      <c r="L60" s="458"/>
      <c r="M60" s="393"/>
      <c r="N60" s="393"/>
      <c r="O60" s="393"/>
      <c r="P60" s="393"/>
      <c r="Q60" s="393"/>
      <c r="R60" s="372"/>
      <c r="S60" s="373"/>
      <c r="T60" s="373"/>
      <c r="U60" s="373"/>
      <c r="V60" s="374"/>
      <c r="W60" s="85"/>
      <c r="X60" s="9"/>
      <c r="Y60" s="9"/>
      <c r="Z60" s="12"/>
      <c r="AA60" s="31">
        <f>IF(COUNTIF(Y60,"*総合事業*"),"数式を削除して手入力",IFERROR(INDEX(【参考】数式用!$M$3:'【参考】数式用'!$O$440,MATCH(W60,【参考】数式用!$L$3:$L$440,0),MATCH(VLOOKUP(Y60,【参考】数式用!$P$2:$Q$26,2,FALSE),【参考】数式用!$M$2:$O$2,0)),10))</f>
        <v>10</v>
      </c>
    </row>
    <row r="61" spans="1:27" ht="37.5" customHeight="1">
      <c r="A61" s="101"/>
      <c r="B61" s="107">
        <f t="shared" si="0"/>
        <v>22</v>
      </c>
      <c r="C61" s="456"/>
      <c r="D61" s="457"/>
      <c r="E61" s="457"/>
      <c r="F61" s="457"/>
      <c r="G61" s="457"/>
      <c r="H61" s="457"/>
      <c r="I61" s="457"/>
      <c r="J61" s="457"/>
      <c r="K61" s="457"/>
      <c r="L61" s="458"/>
      <c r="M61" s="393"/>
      <c r="N61" s="393"/>
      <c r="O61" s="393"/>
      <c r="P61" s="393"/>
      <c r="Q61" s="393"/>
      <c r="R61" s="372"/>
      <c r="S61" s="373"/>
      <c r="T61" s="373"/>
      <c r="U61" s="373"/>
      <c r="V61" s="374"/>
      <c r="W61" s="85"/>
      <c r="X61" s="9"/>
      <c r="Y61" s="9"/>
      <c r="Z61" s="12"/>
      <c r="AA61" s="31">
        <f>IF(COUNTIF(Y61,"*総合事業*"),"数式を削除して手入力",IFERROR(INDEX(【参考】数式用!$M$3:'【参考】数式用'!$O$440,MATCH(W61,【参考】数式用!$L$3:$L$440,0),MATCH(VLOOKUP(Y61,【参考】数式用!$P$2:$Q$26,2,FALSE),【参考】数式用!$M$2:$O$2,0)),10))</f>
        <v>10</v>
      </c>
    </row>
    <row r="62" spans="1:27" ht="37.5" customHeight="1">
      <c r="A62" s="101"/>
      <c r="B62" s="107">
        <f t="shared" si="0"/>
        <v>23</v>
      </c>
      <c r="C62" s="456"/>
      <c r="D62" s="457"/>
      <c r="E62" s="457"/>
      <c r="F62" s="457"/>
      <c r="G62" s="457"/>
      <c r="H62" s="457"/>
      <c r="I62" s="457"/>
      <c r="J62" s="457"/>
      <c r="K62" s="457"/>
      <c r="L62" s="458"/>
      <c r="M62" s="393"/>
      <c r="N62" s="393"/>
      <c r="O62" s="393"/>
      <c r="P62" s="393"/>
      <c r="Q62" s="393"/>
      <c r="R62" s="372"/>
      <c r="S62" s="373"/>
      <c r="T62" s="373"/>
      <c r="U62" s="373"/>
      <c r="V62" s="374"/>
      <c r="W62" s="85"/>
      <c r="X62" s="9"/>
      <c r="Y62" s="9"/>
      <c r="Z62" s="12"/>
      <c r="AA62" s="31">
        <f>IF(COUNTIF(Y62,"*総合事業*"),"数式を削除して手入力",IFERROR(INDEX(【参考】数式用!$M$3:'【参考】数式用'!$O$440,MATCH(W62,【参考】数式用!$L$3:$L$440,0),MATCH(VLOOKUP(Y62,【参考】数式用!$P$2:$Q$26,2,FALSE),【参考】数式用!$M$2:$O$2,0)),10))</f>
        <v>10</v>
      </c>
    </row>
    <row r="63" spans="1:27" ht="37.5" customHeight="1">
      <c r="A63" s="101"/>
      <c r="B63" s="107">
        <f t="shared" si="0"/>
        <v>24</v>
      </c>
      <c r="C63" s="456"/>
      <c r="D63" s="457"/>
      <c r="E63" s="457"/>
      <c r="F63" s="457"/>
      <c r="G63" s="457"/>
      <c r="H63" s="457"/>
      <c r="I63" s="457"/>
      <c r="J63" s="457"/>
      <c r="K63" s="457"/>
      <c r="L63" s="458"/>
      <c r="M63" s="393"/>
      <c r="N63" s="393"/>
      <c r="O63" s="393"/>
      <c r="P63" s="393"/>
      <c r="Q63" s="393"/>
      <c r="R63" s="372"/>
      <c r="S63" s="373"/>
      <c r="T63" s="373"/>
      <c r="U63" s="373"/>
      <c r="V63" s="374"/>
      <c r="W63" s="85"/>
      <c r="X63" s="9"/>
      <c r="Y63" s="9"/>
      <c r="Z63" s="12"/>
      <c r="AA63" s="31">
        <f>IF(COUNTIF(Y63,"*総合事業*"),"数式を削除して手入力",IFERROR(INDEX(【参考】数式用!$M$3:'【参考】数式用'!$O$440,MATCH(W63,【参考】数式用!$L$3:$L$440,0),MATCH(VLOOKUP(Y63,【参考】数式用!$P$2:$Q$26,2,FALSE),【参考】数式用!$M$2:$O$2,0)),10))</f>
        <v>10</v>
      </c>
    </row>
    <row r="64" spans="1:27" ht="37.5" customHeight="1">
      <c r="A64" s="101"/>
      <c r="B64" s="107">
        <f t="shared" si="0"/>
        <v>25</v>
      </c>
      <c r="C64" s="456"/>
      <c r="D64" s="457"/>
      <c r="E64" s="457"/>
      <c r="F64" s="457"/>
      <c r="G64" s="457"/>
      <c r="H64" s="457"/>
      <c r="I64" s="457"/>
      <c r="J64" s="457"/>
      <c r="K64" s="457"/>
      <c r="L64" s="458"/>
      <c r="M64" s="393"/>
      <c r="N64" s="393"/>
      <c r="O64" s="393"/>
      <c r="P64" s="393"/>
      <c r="Q64" s="393"/>
      <c r="R64" s="372"/>
      <c r="S64" s="373"/>
      <c r="T64" s="373"/>
      <c r="U64" s="373"/>
      <c r="V64" s="374"/>
      <c r="W64" s="85"/>
      <c r="X64" s="9"/>
      <c r="Y64" s="9"/>
      <c r="Z64" s="12"/>
      <c r="AA64" s="31">
        <f>IF(COUNTIF(Y64,"*総合事業*"),"数式を削除して手入力",IFERROR(INDEX(【参考】数式用!$M$3:'【参考】数式用'!$O$440,MATCH(W64,【参考】数式用!$L$3:$L$440,0),MATCH(VLOOKUP(Y64,【参考】数式用!$P$2:$Q$26,2,FALSE),【参考】数式用!$M$2:$O$2,0)),10))</f>
        <v>10</v>
      </c>
    </row>
    <row r="65" spans="1:27" ht="37.5" customHeight="1">
      <c r="A65" s="101"/>
      <c r="B65" s="107">
        <f t="shared" si="0"/>
        <v>26</v>
      </c>
      <c r="C65" s="456"/>
      <c r="D65" s="457"/>
      <c r="E65" s="457"/>
      <c r="F65" s="457"/>
      <c r="G65" s="457"/>
      <c r="H65" s="457"/>
      <c r="I65" s="457"/>
      <c r="J65" s="457"/>
      <c r="K65" s="457"/>
      <c r="L65" s="458"/>
      <c r="M65" s="393"/>
      <c r="N65" s="393"/>
      <c r="O65" s="393"/>
      <c r="P65" s="393"/>
      <c r="Q65" s="393"/>
      <c r="R65" s="372"/>
      <c r="S65" s="373"/>
      <c r="T65" s="373"/>
      <c r="U65" s="373"/>
      <c r="V65" s="374"/>
      <c r="W65" s="85"/>
      <c r="X65" s="9"/>
      <c r="Y65" s="9"/>
      <c r="Z65" s="12"/>
      <c r="AA65" s="31">
        <f>IF(COUNTIF(Y65,"*総合事業*"),"数式を削除して手入力",IFERROR(INDEX(【参考】数式用!$M$3:'【参考】数式用'!$O$440,MATCH(W65,【参考】数式用!$L$3:$L$440,0),MATCH(VLOOKUP(Y65,【参考】数式用!$P$2:$Q$26,2,FALSE),【参考】数式用!$M$2:$O$2,0)),10))</f>
        <v>10</v>
      </c>
    </row>
    <row r="66" spans="1:27" ht="37.5" customHeight="1">
      <c r="A66" s="101"/>
      <c r="B66" s="107">
        <f t="shared" si="0"/>
        <v>27</v>
      </c>
      <c r="C66" s="456"/>
      <c r="D66" s="457"/>
      <c r="E66" s="457"/>
      <c r="F66" s="457"/>
      <c r="G66" s="457"/>
      <c r="H66" s="457"/>
      <c r="I66" s="457"/>
      <c r="J66" s="457"/>
      <c r="K66" s="457"/>
      <c r="L66" s="458"/>
      <c r="M66" s="393"/>
      <c r="N66" s="393"/>
      <c r="O66" s="393"/>
      <c r="P66" s="393"/>
      <c r="Q66" s="393"/>
      <c r="R66" s="372"/>
      <c r="S66" s="373"/>
      <c r="T66" s="373"/>
      <c r="U66" s="373"/>
      <c r="V66" s="374"/>
      <c r="W66" s="85"/>
      <c r="X66" s="9"/>
      <c r="Y66" s="9"/>
      <c r="Z66" s="12"/>
      <c r="AA66" s="31">
        <f>IF(COUNTIF(Y66,"*総合事業*"),"数式を削除して手入力",IFERROR(INDEX(【参考】数式用!$M$3:'【参考】数式用'!$O$440,MATCH(W66,【参考】数式用!$L$3:$L$440,0),MATCH(VLOOKUP(Y66,【参考】数式用!$P$2:$Q$26,2,FALSE),【参考】数式用!$M$2:$O$2,0)),10))</f>
        <v>10</v>
      </c>
    </row>
    <row r="67" spans="1:27" ht="37.5" customHeight="1">
      <c r="A67" s="101"/>
      <c r="B67" s="107">
        <f t="shared" si="0"/>
        <v>28</v>
      </c>
      <c r="C67" s="456"/>
      <c r="D67" s="457"/>
      <c r="E67" s="457"/>
      <c r="F67" s="457"/>
      <c r="G67" s="457"/>
      <c r="H67" s="457"/>
      <c r="I67" s="457"/>
      <c r="J67" s="457"/>
      <c r="K67" s="457"/>
      <c r="L67" s="458"/>
      <c r="M67" s="393"/>
      <c r="N67" s="393"/>
      <c r="O67" s="393"/>
      <c r="P67" s="393"/>
      <c r="Q67" s="393"/>
      <c r="R67" s="372"/>
      <c r="S67" s="373"/>
      <c r="T67" s="373"/>
      <c r="U67" s="373"/>
      <c r="V67" s="374"/>
      <c r="W67" s="85"/>
      <c r="X67" s="9"/>
      <c r="Y67" s="9"/>
      <c r="Z67" s="12"/>
      <c r="AA67" s="31">
        <f>IF(COUNTIF(Y67,"*総合事業*"),"数式を削除して手入力",IFERROR(INDEX(【参考】数式用!$M$3:'【参考】数式用'!$O$440,MATCH(W67,【参考】数式用!$L$3:$L$440,0),MATCH(VLOOKUP(Y67,【参考】数式用!$P$2:$Q$26,2,FALSE),【参考】数式用!$M$2:$O$2,0)),10))</f>
        <v>10</v>
      </c>
    </row>
    <row r="68" spans="1:27" ht="37.5" customHeight="1">
      <c r="A68" s="101"/>
      <c r="B68" s="107">
        <f t="shared" si="0"/>
        <v>29</v>
      </c>
      <c r="C68" s="456"/>
      <c r="D68" s="457"/>
      <c r="E68" s="457"/>
      <c r="F68" s="457"/>
      <c r="G68" s="457"/>
      <c r="H68" s="457"/>
      <c r="I68" s="457"/>
      <c r="J68" s="457"/>
      <c r="K68" s="457"/>
      <c r="L68" s="458"/>
      <c r="M68" s="393"/>
      <c r="N68" s="393"/>
      <c r="O68" s="393"/>
      <c r="P68" s="393"/>
      <c r="Q68" s="393"/>
      <c r="R68" s="372"/>
      <c r="S68" s="373"/>
      <c r="T68" s="373"/>
      <c r="U68" s="373"/>
      <c r="V68" s="374"/>
      <c r="W68" s="85"/>
      <c r="X68" s="9"/>
      <c r="Y68" s="9"/>
      <c r="Z68" s="12"/>
      <c r="AA68" s="31">
        <f>IF(COUNTIF(Y68,"*総合事業*"),"数式を削除して手入力",IFERROR(INDEX(【参考】数式用!$M$3:'【参考】数式用'!$O$440,MATCH(W68,【参考】数式用!$L$3:$L$440,0),MATCH(VLOOKUP(Y68,【参考】数式用!$P$2:$Q$26,2,FALSE),【参考】数式用!$M$2:$O$2,0)),10))</f>
        <v>10</v>
      </c>
    </row>
    <row r="69" spans="1:27" ht="37.5" customHeight="1">
      <c r="A69" s="101"/>
      <c r="B69" s="107">
        <f t="shared" si="0"/>
        <v>30</v>
      </c>
      <c r="C69" s="456"/>
      <c r="D69" s="457"/>
      <c r="E69" s="457"/>
      <c r="F69" s="457"/>
      <c r="G69" s="457"/>
      <c r="H69" s="457"/>
      <c r="I69" s="457"/>
      <c r="J69" s="457"/>
      <c r="K69" s="457"/>
      <c r="L69" s="458"/>
      <c r="M69" s="393"/>
      <c r="N69" s="393"/>
      <c r="O69" s="393"/>
      <c r="P69" s="393"/>
      <c r="Q69" s="393"/>
      <c r="R69" s="372"/>
      <c r="S69" s="373"/>
      <c r="T69" s="373"/>
      <c r="U69" s="373"/>
      <c r="V69" s="374"/>
      <c r="W69" s="85"/>
      <c r="X69" s="9"/>
      <c r="Y69" s="9"/>
      <c r="Z69" s="12"/>
      <c r="AA69" s="31">
        <f>IF(COUNTIF(Y69,"*総合事業*"),"数式を削除して手入力",IFERROR(INDEX(【参考】数式用!$M$3:'【参考】数式用'!$O$440,MATCH(W69,【参考】数式用!$L$3:$L$440,0),MATCH(VLOOKUP(Y69,【参考】数式用!$P$2:$Q$26,2,FALSE),【参考】数式用!$M$2:$O$2,0)),10))</f>
        <v>10</v>
      </c>
    </row>
    <row r="70" spans="1:27" ht="37.5" customHeight="1">
      <c r="A70" s="101"/>
      <c r="B70" s="107">
        <f t="shared" si="0"/>
        <v>31</v>
      </c>
      <c r="C70" s="456"/>
      <c r="D70" s="457"/>
      <c r="E70" s="457"/>
      <c r="F70" s="457"/>
      <c r="G70" s="457"/>
      <c r="H70" s="457"/>
      <c r="I70" s="457"/>
      <c r="J70" s="457"/>
      <c r="K70" s="457"/>
      <c r="L70" s="458"/>
      <c r="M70" s="393"/>
      <c r="N70" s="393"/>
      <c r="O70" s="393"/>
      <c r="P70" s="393"/>
      <c r="Q70" s="393"/>
      <c r="R70" s="372"/>
      <c r="S70" s="373"/>
      <c r="T70" s="373"/>
      <c r="U70" s="373"/>
      <c r="V70" s="374"/>
      <c r="W70" s="85"/>
      <c r="X70" s="9"/>
      <c r="Y70" s="9"/>
      <c r="Z70" s="12"/>
      <c r="AA70" s="31">
        <f>IF(COUNTIF(Y70,"*総合事業*"),"数式を削除して手入力",IFERROR(INDEX(【参考】数式用!$M$3:'【参考】数式用'!$O$440,MATCH(W70,【参考】数式用!$L$3:$L$440,0),MATCH(VLOOKUP(Y70,【参考】数式用!$P$2:$Q$26,2,FALSE),【参考】数式用!$M$2:$O$2,0)),10))</f>
        <v>10</v>
      </c>
    </row>
    <row r="71" spans="1:27" ht="37.5" customHeight="1">
      <c r="A71" s="101"/>
      <c r="B71" s="107">
        <f t="shared" si="0"/>
        <v>32</v>
      </c>
      <c r="C71" s="456"/>
      <c r="D71" s="457"/>
      <c r="E71" s="457"/>
      <c r="F71" s="457"/>
      <c r="G71" s="457"/>
      <c r="H71" s="457"/>
      <c r="I71" s="457"/>
      <c r="J71" s="457"/>
      <c r="K71" s="457"/>
      <c r="L71" s="458"/>
      <c r="M71" s="393"/>
      <c r="N71" s="393"/>
      <c r="O71" s="393"/>
      <c r="P71" s="393"/>
      <c r="Q71" s="393"/>
      <c r="R71" s="372"/>
      <c r="S71" s="373"/>
      <c r="T71" s="373"/>
      <c r="U71" s="373"/>
      <c r="V71" s="374"/>
      <c r="W71" s="85"/>
      <c r="X71" s="9"/>
      <c r="Y71" s="9"/>
      <c r="Z71" s="12"/>
      <c r="AA71" s="31">
        <f>IF(COUNTIF(Y71,"*総合事業*"),"数式を削除して手入力",IFERROR(INDEX(【参考】数式用!$M$3:'【参考】数式用'!$O$440,MATCH(W71,【参考】数式用!$L$3:$L$440,0),MATCH(VLOOKUP(Y71,【参考】数式用!$P$2:$Q$26,2,FALSE),【参考】数式用!$M$2:$O$2,0)),10))</f>
        <v>10</v>
      </c>
    </row>
    <row r="72" spans="1:27" ht="37.5" customHeight="1">
      <c r="A72" s="101"/>
      <c r="B72" s="107">
        <f t="shared" si="0"/>
        <v>33</v>
      </c>
      <c r="C72" s="456"/>
      <c r="D72" s="457"/>
      <c r="E72" s="457"/>
      <c r="F72" s="457"/>
      <c r="G72" s="457"/>
      <c r="H72" s="457"/>
      <c r="I72" s="457"/>
      <c r="J72" s="457"/>
      <c r="K72" s="457"/>
      <c r="L72" s="458"/>
      <c r="M72" s="393"/>
      <c r="N72" s="393"/>
      <c r="O72" s="393"/>
      <c r="P72" s="393"/>
      <c r="Q72" s="393"/>
      <c r="R72" s="372"/>
      <c r="S72" s="373"/>
      <c r="T72" s="373"/>
      <c r="U72" s="373"/>
      <c r="V72" s="374"/>
      <c r="W72" s="85"/>
      <c r="X72" s="9"/>
      <c r="Y72" s="9"/>
      <c r="Z72" s="12"/>
      <c r="AA72" s="31">
        <f>IF(COUNTIF(Y72,"*総合事業*"),"数式を削除して手入力",IFERROR(INDEX(【参考】数式用!$M$3:'【参考】数式用'!$O$440,MATCH(W72,【参考】数式用!$L$3:$L$440,0),MATCH(VLOOKUP(Y72,【参考】数式用!$P$2:$Q$26,2,FALSE),【参考】数式用!$M$2:$O$2,0)),10))</f>
        <v>10</v>
      </c>
    </row>
    <row r="73" spans="1:27" ht="37.5" customHeight="1">
      <c r="A73" s="101"/>
      <c r="B73" s="107">
        <f t="shared" si="0"/>
        <v>34</v>
      </c>
      <c r="C73" s="456"/>
      <c r="D73" s="457"/>
      <c r="E73" s="457"/>
      <c r="F73" s="457"/>
      <c r="G73" s="457"/>
      <c r="H73" s="457"/>
      <c r="I73" s="457"/>
      <c r="J73" s="457"/>
      <c r="K73" s="457"/>
      <c r="L73" s="458"/>
      <c r="M73" s="393"/>
      <c r="N73" s="393"/>
      <c r="O73" s="393"/>
      <c r="P73" s="393"/>
      <c r="Q73" s="393"/>
      <c r="R73" s="372"/>
      <c r="S73" s="373"/>
      <c r="T73" s="373"/>
      <c r="U73" s="373"/>
      <c r="V73" s="374"/>
      <c r="W73" s="85"/>
      <c r="X73" s="9"/>
      <c r="Y73" s="9"/>
      <c r="Z73" s="12"/>
      <c r="AA73" s="31">
        <f>IF(COUNTIF(Y73,"*総合事業*"),"数式を削除して手入力",IFERROR(INDEX(【参考】数式用!$M$3:'【参考】数式用'!$O$440,MATCH(W73,【参考】数式用!$L$3:$L$440,0),MATCH(VLOOKUP(Y73,【参考】数式用!$P$2:$Q$26,2,FALSE),【参考】数式用!$M$2:$O$2,0)),10))</f>
        <v>10</v>
      </c>
    </row>
    <row r="74" spans="1:27" ht="37.5" customHeight="1">
      <c r="A74" s="101"/>
      <c r="B74" s="107">
        <f t="shared" si="0"/>
        <v>35</v>
      </c>
      <c r="C74" s="456"/>
      <c r="D74" s="457"/>
      <c r="E74" s="457"/>
      <c r="F74" s="457"/>
      <c r="G74" s="457"/>
      <c r="H74" s="457"/>
      <c r="I74" s="457"/>
      <c r="J74" s="457"/>
      <c r="K74" s="457"/>
      <c r="L74" s="458"/>
      <c r="M74" s="393"/>
      <c r="N74" s="393"/>
      <c r="O74" s="393"/>
      <c r="P74" s="393"/>
      <c r="Q74" s="393"/>
      <c r="R74" s="372"/>
      <c r="S74" s="373"/>
      <c r="T74" s="373"/>
      <c r="U74" s="373"/>
      <c r="V74" s="374"/>
      <c r="W74" s="85"/>
      <c r="X74" s="9"/>
      <c r="Y74" s="9"/>
      <c r="Z74" s="12"/>
      <c r="AA74" s="31">
        <f>IF(COUNTIF(Y74,"*総合事業*"),"数式を削除して手入力",IFERROR(INDEX(【参考】数式用!$M$3:'【参考】数式用'!$O$440,MATCH(W74,【参考】数式用!$L$3:$L$440,0),MATCH(VLOOKUP(Y74,【参考】数式用!$P$2:$Q$26,2,FALSE),【参考】数式用!$M$2:$O$2,0)),10))</f>
        <v>10</v>
      </c>
    </row>
    <row r="75" spans="1:27" ht="37.5" customHeight="1">
      <c r="A75" s="101"/>
      <c r="B75" s="107">
        <f t="shared" si="0"/>
        <v>36</v>
      </c>
      <c r="C75" s="456"/>
      <c r="D75" s="457"/>
      <c r="E75" s="457"/>
      <c r="F75" s="457"/>
      <c r="G75" s="457"/>
      <c r="H75" s="457"/>
      <c r="I75" s="457"/>
      <c r="J75" s="457"/>
      <c r="K75" s="457"/>
      <c r="L75" s="458"/>
      <c r="M75" s="393"/>
      <c r="N75" s="393"/>
      <c r="O75" s="393"/>
      <c r="P75" s="393"/>
      <c r="Q75" s="393"/>
      <c r="R75" s="372"/>
      <c r="S75" s="373"/>
      <c r="T75" s="373"/>
      <c r="U75" s="373"/>
      <c r="V75" s="374"/>
      <c r="W75" s="85"/>
      <c r="X75" s="9"/>
      <c r="Y75" s="9"/>
      <c r="Z75" s="12"/>
      <c r="AA75" s="31">
        <f>IF(COUNTIF(Y75,"*総合事業*"),"数式を削除して手入力",IFERROR(INDEX(【参考】数式用!$M$3:'【参考】数式用'!$O$440,MATCH(W75,【参考】数式用!$L$3:$L$440,0),MATCH(VLOOKUP(Y75,【参考】数式用!$P$2:$Q$26,2,FALSE),【参考】数式用!$M$2:$O$2,0)),10))</f>
        <v>10</v>
      </c>
    </row>
    <row r="76" spans="1:27" ht="37.5" customHeight="1">
      <c r="A76" s="101"/>
      <c r="B76" s="107">
        <f t="shared" si="0"/>
        <v>37</v>
      </c>
      <c r="C76" s="456"/>
      <c r="D76" s="457"/>
      <c r="E76" s="457"/>
      <c r="F76" s="457"/>
      <c r="G76" s="457"/>
      <c r="H76" s="457"/>
      <c r="I76" s="457"/>
      <c r="J76" s="457"/>
      <c r="K76" s="457"/>
      <c r="L76" s="458"/>
      <c r="M76" s="393"/>
      <c r="N76" s="393"/>
      <c r="O76" s="393"/>
      <c r="P76" s="393"/>
      <c r="Q76" s="393"/>
      <c r="R76" s="372"/>
      <c r="S76" s="373"/>
      <c r="T76" s="373"/>
      <c r="U76" s="373"/>
      <c r="V76" s="374"/>
      <c r="W76" s="85"/>
      <c r="X76" s="9"/>
      <c r="Y76" s="9"/>
      <c r="Z76" s="12"/>
      <c r="AA76" s="31">
        <f>IF(COUNTIF(Y76,"*総合事業*"),"数式を削除して手入力",IFERROR(INDEX(【参考】数式用!$M$3:'【参考】数式用'!$O$440,MATCH(W76,【参考】数式用!$L$3:$L$440,0),MATCH(VLOOKUP(Y76,【参考】数式用!$P$2:$Q$26,2,FALSE),【参考】数式用!$M$2:$O$2,0)),10))</f>
        <v>10</v>
      </c>
    </row>
    <row r="77" spans="1:27" ht="37.5" customHeight="1">
      <c r="A77" s="101"/>
      <c r="B77" s="107">
        <f t="shared" si="0"/>
        <v>38</v>
      </c>
      <c r="C77" s="456"/>
      <c r="D77" s="457"/>
      <c r="E77" s="457"/>
      <c r="F77" s="457"/>
      <c r="G77" s="457"/>
      <c r="H77" s="457"/>
      <c r="I77" s="457"/>
      <c r="J77" s="457"/>
      <c r="K77" s="457"/>
      <c r="L77" s="458"/>
      <c r="M77" s="393"/>
      <c r="N77" s="393"/>
      <c r="O77" s="393"/>
      <c r="P77" s="393"/>
      <c r="Q77" s="393"/>
      <c r="R77" s="372"/>
      <c r="S77" s="373"/>
      <c r="T77" s="373"/>
      <c r="U77" s="373"/>
      <c r="V77" s="374"/>
      <c r="W77" s="85"/>
      <c r="X77" s="9"/>
      <c r="Y77" s="9"/>
      <c r="Z77" s="12"/>
      <c r="AA77" s="31">
        <f>IF(COUNTIF(Y77,"*総合事業*"),"数式を削除して手入力",IFERROR(INDEX(【参考】数式用!$M$3:'【参考】数式用'!$O$440,MATCH(W77,【参考】数式用!$L$3:$L$440,0),MATCH(VLOOKUP(Y77,【参考】数式用!$P$2:$Q$26,2,FALSE),【参考】数式用!$M$2:$O$2,0)),10))</f>
        <v>10</v>
      </c>
    </row>
    <row r="78" spans="1:27" ht="37.5" customHeight="1">
      <c r="A78" s="101"/>
      <c r="B78" s="107">
        <f t="shared" si="0"/>
        <v>39</v>
      </c>
      <c r="C78" s="456"/>
      <c r="D78" s="457"/>
      <c r="E78" s="457"/>
      <c r="F78" s="457"/>
      <c r="G78" s="457"/>
      <c r="H78" s="457"/>
      <c r="I78" s="457"/>
      <c r="J78" s="457"/>
      <c r="K78" s="457"/>
      <c r="L78" s="458"/>
      <c r="M78" s="393"/>
      <c r="N78" s="393"/>
      <c r="O78" s="393"/>
      <c r="P78" s="393"/>
      <c r="Q78" s="393"/>
      <c r="R78" s="372"/>
      <c r="S78" s="373"/>
      <c r="T78" s="373"/>
      <c r="U78" s="373"/>
      <c r="V78" s="374"/>
      <c r="W78" s="85"/>
      <c r="X78" s="9"/>
      <c r="Y78" s="9"/>
      <c r="Z78" s="12"/>
      <c r="AA78" s="31">
        <f>IF(COUNTIF(Y78,"*総合事業*"),"数式を削除して手入力",IFERROR(INDEX(【参考】数式用!$M$3:'【参考】数式用'!$O$440,MATCH(W78,【参考】数式用!$L$3:$L$440,0),MATCH(VLOOKUP(Y78,【参考】数式用!$P$2:$Q$26,2,FALSE),【参考】数式用!$M$2:$O$2,0)),10))</f>
        <v>10</v>
      </c>
    </row>
    <row r="79" spans="1:27" ht="37.5" customHeight="1">
      <c r="A79" s="101"/>
      <c r="B79" s="107">
        <f t="shared" ref="B79:B105" si="1">B78+1</f>
        <v>40</v>
      </c>
      <c r="C79" s="456"/>
      <c r="D79" s="457"/>
      <c r="E79" s="457"/>
      <c r="F79" s="457"/>
      <c r="G79" s="457"/>
      <c r="H79" s="457"/>
      <c r="I79" s="457"/>
      <c r="J79" s="457"/>
      <c r="K79" s="457"/>
      <c r="L79" s="458"/>
      <c r="M79" s="393"/>
      <c r="N79" s="393"/>
      <c r="O79" s="393"/>
      <c r="P79" s="393"/>
      <c r="Q79" s="393"/>
      <c r="R79" s="372"/>
      <c r="S79" s="373"/>
      <c r="T79" s="373"/>
      <c r="U79" s="373"/>
      <c r="V79" s="374"/>
      <c r="W79" s="85"/>
      <c r="X79" s="9"/>
      <c r="Y79" s="9"/>
      <c r="Z79" s="12"/>
      <c r="AA79" s="31">
        <f>IF(COUNTIF(Y79,"*総合事業*"),"数式を削除して手入力",IFERROR(INDEX(【参考】数式用!$M$3:'【参考】数式用'!$O$440,MATCH(W79,【参考】数式用!$L$3:$L$440,0),MATCH(VLOOKUP(Y79,【参考】数式用!$P$2:$Q$26,2,FALSE),【参考】数式用!$M$2:$O$2,0)),10))</f>
        <v>10</v>
      </c>
    </row>
    <row r="80" spans="1:27" ht="37.5" customHeight="1">
      <c r="A80" s="101"/>
      <c r="B80" s="107">
        <f t="shared" si="1"/>
        <v>41</v>
      </c>
      <c r="C80" s="456"/>
      <c r="D80" s="457"/>
      <c r="E80" s="457"/>
      <c r="F80" s="457"/>
      <c r="G80" s="457"/>
      <c r="H80" s="457"/>
      <c r="I80" s="457"/>
      <c r="J80" s="457"/>
      <c r="K80" s="457"/>
      <c r="L80" s="458"/>
      <c r="M80" s="393"/>
      <c r="N80" s="393"/>
      <c r="O80" s="393"/>
      <c r="P80" s="393"/>
      <c r="Q80" s="393"/>
      <c r="R80" s="372"/>
      <c r="S80" s="373"/>
      <c r="T80" s="373"/>
      <c r="U80" s="373"/>
      <c r="V80" s="374"/>
      <c r="W80" s="85"/>
      <c r="X80" s="9"/>
      <c r="Y80" s="9"/>
      <c r="Z80" s="12"/>
      <c r="AA80" s="31">
        <f>IF(COUNTIF(Y80,"*総合事業*"),"数式を削除して手入力",IFERROR(INDEX(【参考】数式用!$M$3:'【参考】数式用'!$O$440,MATCH(W80,【参考】数式用!$L$3:$L$440,0),MATCH(VLOOKUP(Y80,【参考】数式用!$P$2:$Q$26,2,FALSE),【参考】数式用!$M$2:$O$2,0)),10))</f>
        <v>10</v>
      </c>
    </row>
    <row r="81" spans="1:27" ht="37.5" customHeight="1">
      <c r="A81" s="101"/>
      <c r="B81" s="107">
        <f t="shared" si="1"/>
        <v>42</v>
      </c>
      <c r="C81" s="456"/>
      <c r="D81" s="457"/>
      <c r="E81" s="457"/>
      <c r="F81" s="457"/>
      <c r="G81" s="457"/>
      <c r="H81" s="457"/>
      <c r="I81" s="457"/>
      <c r="J81" s="457"/>
      <c r="K81" s="457"/>
      <c r="L81" s="458"/>
      <c r="M81" s="393"/>
      <c r="N81" s="393"/>
      <c r="O81" s="393"/>
      <c r="P81" s="393"/>
      <c r="Q81" s="393"/>
      <c r="R81" s="372"/>
      <c r="S81" s="373"/>
      <c r="T81" s="373"/>
      <c r="U81" s="373"/>
      <c r="V81" s="374"/>
      <c r="W81" s="85"/>
      <c r="X81" s="9"/>
      <c r="Y81" s="9"/>
      <c r="Z81" s="12"/>
      <c r="AA81" s="31">
        <f>IF(COUNTIF(Y81,"*総合事業*"),"数式を削除して手入力",IFERROR(INDEX(【参考】数式用!$M$3:'【参考】数式用'!$O$440,MATCH(W81,【参考】数式用!$L$3:$L$440,0),MATCH(VLOOKUP(Y81,【参考】数式用!$P$2:$Q$26,2,FALSE),【参考】数式用!$M$2:$O$2,0)),10))</f>
        <v>10</v>
      </c>
    </row>
    <row r="82" spans="1:27" ht="37.5" customHeight="1">
      <c r="A82" s="101"/>
      <c r="B82" s="107">
        <f t="shared" si="1"/>
        <v>43</v>
      </c>
      <c r="C82" s="456"/>
      <c r="D82" s="457"/>
      <c r="E82" s="457"/>
      <c r="F82" s="457"/>
      <c r="G82" s="457"/>
      <c r="H82" s="457"/>
      <c r="I82" s="457"/>
      <c r="J82" s="457"/>
      <c r="K82" s="457"/>
      <c r="L82" s="458"/>
      <c r="M82" s="393"/>
      <c r="N82" s="393"/>
      <c r="O82" s="393"/>
      <c r="P82" s="393"/>
      <c r="Q82" s="393"/>
      <c r="R82" s="372"/>
      <c r="S82" s="373"/>
      <c r="T82" s="373"/>
      <c r="U82" s="373"/>
      <c r="V82" s="374"/>
      <c r="W82" s="85"/>
      <c r="X82" s="9"/>
      <c r="Y82" s="9"/>
      <c r="Z82" s="12"/>
      <c r="AA82" s="31">
        <f>IF(COUNTIF(Y82,"*総合事業*"),"数式を削除して手入力",IFERROR(INDEX(【参考】数式用!$M$3:'【参考】数式用'!$O$440,MATCH(W82,【参考】数式用!$L$3:$L$440,0),MATCH(VLOOKUP(Y82,【参考】数式用!$P$2:$Q$26,2,FALSE),【参考】数式用!$M$2:$O$2,0)),10))</f>
        <v>10</v>
      </c>
    </row>
    <row r="83" spans="1:27" ht="37.5" customHeight="1">
      <c r="A83" s="101"/>
      <c r="B83" s="107">
        <f t="shared" si="1"/>
        <v>44</v>
      </c>
      <c r="C83" s="456"/>
      <c r="D83" s="457"/>
      <c r="E83" s="457"/>
      <c r="F83" s="457"/>
      <c r="G83" s="457"/>
      <c r="H83" s="457"/>
      <c r="I83" s="457"/>
      <c r="J83" s="457"/>
      <c r="K83" s="457"/>
      <c r="L83" s="458"/>
      <c r="M83" s="393"/>
      <c r="N83" s="393"/>
      <c r="O83" s="393"/>
      <c r="P83" s="393"/>
      <c r="Q83" s="393"/>
      <c r="R83" s="372"/>
      <c r="S83" s="373"/>
      <c r="T83" s="373"/>
      <c r="U83" s="373"/>
      <c r="V83" s="374"/>
      <c r="W83" s="85"/>
      <c r="X83" s="9"/>
      <c r="Y83" s="9"/>
      <c r="Z83" s="12"/>
      <c r="AA83" s="31">
        <f>IF(COUNTIF(Y83,"*総合事業*"),"数式を削除して手入力",IFERROR(INDEX(【参考】数式用!$M$3:'【参考】数式用'!$O$440,MATCH(W83,【参考】数式用!$L$3:$L$440,0),MATCH(VLOOKUP(Y83,【参考】数式用!$P$2:$Q$26,2,FALSE),【参考】数式用!$M$2:$O$2,0)),10))</f>
        <v>10</v>
      </c>
    </row>
    <row r="84" spans="1:27" ht="37.5" customHeight="1">
      <c r="A84" s="101"/>
      <c r="B84" s="107">
        <f t="shared" si="1"/>
        <v>45</v>
      </c>
      <c r="C84" s="456"/>
      <c r="D84" s="457"/>
      <c r="E84" s="457"/>
      <c r="F84" s="457"/>
      <c r="G84" s="457"/>
      <c r="H84" s="457"/>
      <c r="I84" s="457"/>
      <c r="J84" s="457"/>
      <c r="K84" s="457"/>
      <c r="L84" s="458"/>
      <c r="M84" s="393"/>
      <c r="N84" s="393"/>
      <c r="O84" s="393"/>
      <c r="P84" s="393"/>
      <c r="Q84" s="393"/>
      <c r="R84" s="372"/>
      <c r="S84" s="373"/>
      <c r="T84" s="373"/>
      <c r="U84" s="373"/>
      <c r="V84" s="374"/>
      <c r="W84" s="85"/>
      <c r="X84" s="9"/>
      <c r="Y84" s="9"/>
      <c r="Z84" s="12"/>
      <c r="AA84" s="31">
        <f>IF(COUNTIF(Y84,"*総合事業*"),"数式を削除して手入力",IFERROR(INDEX(【参考】数式用!$M$3:'【参考】数式用'!$O$440,MATCH(W84,【参考】数式用!$L$3:$L$440,0),MATCH(VLOOKUP(Y84,【参考】数式用!$P$2:$Q$26,2,FALSE),【参考】数式用!$M$2:$O$2,0)),10))</f>
        <v>10</v>
      </c>
    </row>
    <row r="85" spans="1:27" ht="37.5" customHeight="1">
      <c r="A85" s="101"/>
      <c r="B85" s="107">
        <f t="shared" si="1"/>
        <v>46</v>
      </c>
      <c r="C85" s="456"/>
      <c r="D85" s="457"/>
      <c r="E85" s="457"/>
      <c r="F85" s="457"/>
      <c r="G85" s="457"/>
      <c r="H85" s="457"/>
      <c r="I85" s="457"/>
      <c r="J85" s="457"/>
      <c r="K85" s="457"/>
      <c r="L85" s="458"/>
      <c r="M85" s="393"/>
      <c r="N85" s="393"/>
      <c r="O85" s="393"/>
      <c r="P85" s="393"/>
      <c r="Q85" s="393"/>
      <c r="R85" s="372"/>
      <c r="S85" s="373"/>
      <c r="T85" s="373"/>
      <c r="U85" s="373"/>
      <c r="V85" s="374"/>
      <c r="W85" s="85"/>
      <c r="X85" s="9"/>
      <c r="Y85" s="9"/>
      <c r="Z85" s="12"/>
      <c r="AA85" s="31">
        <f>IF(COUNTIF(Y85,"*総合事業*"),"数式を削除して手入力",IFERROR(INDEX(【参考】数式用!$M$3:'【参考】数式用'!$O$440,MATCH(W85,【参考】数式用!$L$3:$L$440,0),MATCH(VLOOKUP(Y85,【参考】数式用!$P$2:$Q$26,2,FALSE),【参考】数式用!$M$2:$O$2,0)),10))</f>
        <v>10</v>
      </c>
    </row>
    <row r="86" spans="1:27" ht="37.5" customHeight="1">
      <c r="A86" s="101"/>
      <c r="B86" s="107">
        <f t="shared" si="1"/>
        <v>47</v>
      </c>
      <c r="C86" s="456"/>
      <c r="D86" s="457"/>
      <c r="E86" s="457"/>
      <c r="F86" s="457"/>
      <c r="G86" s="457"/>
      <c r="H86" s="457"/>
      <c r="I86" s="457"/>
      <c r="J86" s="457"/>
      <c r="K86" s="457"/>
      <c r="L86" s="458"/>
      <c r="M86" s="393"/>
      <c r="N86" s="393"/>
      <c r="O86" s="393"/>
      <c r="P86" s="393"/>
      <c r="Q86" s="393"/>
      <c r="R86" s="372"/>
      <c r="S86" s="373"/>
      <c r="T86" s="373"/>
      <c r="U86" s="373"/>
      <c r="V86" s="374"/>
      <c r="W86" s="85"/>
      <c r="X86" s="9"/>
      <c r="Y86" s="9"/>
      <c r="Z86" s="12"/>
      <c r="AA86" s="31">
        <f>IF(COUNTIF(Y86,"*総合事業*"),"数式を削除して手入力",IFERROR(INDEX(【参考】数式用!$M$3:'【参考】数式用'!$O$440,MATCH(W86,【参考】数式用!$L$3:$L$440,0),MATCH(VLOOKUP(Y86,【参考】数式用!$P$2:$Q$26,2,FALSE),【参考】数式用!$M$2:$O$2,0)),10))</f>
        <v>10</v>
      </c>
    </row>
    <row r="87" spans="1:27" ht="37.5" customHeight="1">
      <c r="A87" s="101"/>
      <c r="B87" s="107">
        <f t="shared" si="1"/>
        <v>48</v>
      </c>
      <c r="C87" s="456"/>
      <c r="D87" s="457"/>
      <c r="E87" s="457"/>
      <c r="F87" s="457"/>
      <c r="G87" s="457"/>
      <c r="H87" s="457"/>
      <c r="I87" s="457"/>
      <c r="J87" s="457"/>
      <c r="K87" s="457"/>
      <c r="L87" s="458"/>
      <c r="M87" s="393"/>
      <c r="N87" s="393"/>
      <c r="O87" s="393"/>
      <c r="P87" s="393"/>
      <c r="Q87" s="393"/>
      <c r="R87" s="372"/>
      <c r="S87" s="373"/>
      <c r="T87" s="373"/>
      <c r="U87" s="373"/>
      <c r="V87" s="374"/>
      <c r="W87" s="85"/>
      <c r="X87" s="9"/>
      <c r="Y87" s="9"/>
      <c r="Z87" s="12"/>
      <c r="AA87" s="31">
        <f>IF(COUNTIF(Y87,"*総合事業*"),"数式を削除して手入力",IFERROR(INDEX(【参考】数式用!$M$3:'【参考】数式用'!$O$440,MATCH(W87,【参考】数式用!$L$3:$L$440,0),MATCH(VLOOKUP(Y87,【参考】数式用!$P$2:$Q$26,2,FALSE),【参考】数式用!$M$2:$O$2,0)),10))</f>
        <v>10</v>
      </c>
    </row>
    <row r="88" spans="1:27" ht="37.5" customHeight="1">
      <c r="A88" s="101"/>
      <c r="B88" s="107">
        <f t="shared" si="1"/>
        <v>49</v>
      </c>
      <c r="C88" s="456"/>
      <c r="D88" s="457"/>
      <c r="E88" s="457"/>
      <c r="F88" s="457"/>
      <c r="G88" s="457"/>
      <c r="H88" s="457"/>
      <c r="I88" s="457"/>
      <c r="J88" s="457"/>
      <c r="K88" s="457"/>
      <c r="L88" s="458"/>
      <c r="M88" s="393"/>
      <c r="N88" s="393"/>
      <c r="O88" s="393"/>
      <c r="P88" s="393"/>
      <c r="Q88" s="393"/>
      <c r="R88" s="372"/>
      <c r="S88" s="373"/>
      <c r="T88" s="373"/>
      <c r="U88" s="373"/>
      <c r="V88" s="374"/>
      <c r="W88" s="85"/>
      <c r="X88" s="9"/>
      <c r="Y88" s="9"/>
      <c r="Z88" s="12"/>
      <c r="AA88" s="31">
        <f>IF(COUNTIF(Y88,"*総合事業*"),"数式を削除して手入力",IFERROR(INDEX(【参考】数式用!$M$3:'【参考】数式用'!$O$440,MATCH(W88,【参考】数式用!$L$3:$L$440,0),MATCH(VLOOKUP(Y88,【参考】数式用!$P$2:$Q$26,2,FALSE),【参考】数式用!$M$2:$O$2,0)),10))</f>
        <v>10</v>
      </c>
    </row>
    <row r="89" spans="1:27" ht="37.5" customHeight="1">
      <c r="A89" s="101"/>
      <c r="B89" s="107">
        <f t="shared" si="1"/>
        <v>50</v>
      </c>
      <c r="C89" s="456"/>
      <c r="D89" s="457"/>
      <c r="E89" s="457"/>
      <c r="F89" s="457"/>
      <c r="G89" s="457"/>
      <c r="H89" s="457"/>
      <c r="I89" s="457"/>
      <c r="J89" s="457"/>
      <c r="K89" s="457"/>
      <c r="L89" s="458"/>
      <c r="M89" s="393"/>
      <c r="N89" s="393"/>
      <c r="O89" s="393"/>
      <c r="P89" s="393"/>
      <c r="Q89" s="393"/>
      <c r="R89" s="372"/>
      <c r="S89" s="373"/>
      <c r="T89" s="373"/>
      <c r="U89" s="373"/>
      <c r="V89" s="374"/>
      <c r="W89" s="85"/>
      <c r="X89" s="9"/>
      <c r="Y89" s="9"/>
      <c r="Z89" s="12"/>
      <c r="AA89" s="31">
        <f>IF(COUNTIF(Y89,"*総合事業*"),"数式を削除して手入力",IFERROR(INDEX(【参考】数式用!$M$3:'【参考】数式用'!$O$440,MATCH(W89,【参考】数式用!$L$3:$L$440,0),MATCH(VLOOKUP(Y89,【参考】数式用!$P$2:$Q$26,2,FALSE),【参考】数式用!$M$2:$O$2,0)),10))</f>
        <v>10</v>
      </c>
    </row>
    <row r="90" spans="1:27" ht="37.5" customHeight="1">
      <c r="A90" s="101"/>
      <c r="B90" s="107">
        <f t="shared" si="1"/>
        <v>51</v>
      </c>
      <c r="C90" s="456"/>
      <c r="D90" s="457"/>
      <c r="E90" s="457"/>
      <c r="F90" s="457"/>
      <c r="G90" s="457"/>
      <c r="H90" s="457"/>
      <c r="I90" s="457"/>
      <c r="J90" s="457"/>
      <c r="K90" s="457"/>
      <c r="L90" s="458"/>
      <c r="M90" s="393"/>
      <c r="N90" s="393"/>
      <c r="O90" s="393"/>
      <c r="P90" s="393"/>
      <c r="Q90" s="393"/>
      <c r="R90" s="372"/>
      <c r="S90" s="373"/>
      <c r="T90" s="373"/>
      <c r="U90" s="373"/>
      <c r="V90" s="374"/>
      <c r="W90" s="85"/>
      <c r="X90" s="9"/>
      <c r="Y90" s="9"/>
      <c r="Z90" s="12"/>
      <c r="AA90" s="31">
        <f>IF(COUNTIF(Y90,"*総合事業*"),"数式を削除して手入力",IFERROR(INDEX(【参考】数式用!$M$3:'【参考】数式用'!$O$440,MATCH(W90,【参考】数式用!$L$3:$L$440,0),MATCH(VLOOKUP(Y90,【参考】数式用!$P$2:$Q$26,2,FALSE),【参考】数式用!$M$2:$O$2,0)),10))</f>
        <v>10</v>
      </c>
    </row>
    <row r="91" spans="1:27" ht="37.5" customHeight="1">
      <c r="A91" s="101"/>
      <c r="B91" s="107">
        <f t="shared" si="1"/>
        <v>52</v>
      </c>
      <c r="C91" s="456"/>
      <c r="D91" s="457"/>
      <c r="E91" s="457"/>
      <c r="F91" s="457"/>
      <c r="G91" s="457"/>
      <c r="H91" s="457"/>
      <c r="I91" s="457"/>
      <c r="J91" s="457"/>
      <c r="K91" s="457"/>
      <c r="L91" s="458"/>
      <c r="M91" s="393"/>
      <c r="N91" s="393"/>
      <c r="O91" s="393"/>
      <c r="P91" s="393"/>
      <c r="Q91" s="393"/>
      <c r="R91" s="372"/>
      <c r="S91" s="373"/>
      <c r="T91" s="373"/>
      <c r="U91" s="373"/>
      <c r="V91" s="374"/>
      <c r="W91" s="85"/>
      <c r="X91" s="9"/>
      <c r="Y91" s="9"/>
      <c r="Z91" s="12"/>
      <c r="AA91" s="31">
        <f>IF(COUNTIF(Y91,"*総合事業*"),"数式を削除して手入力",IFERROR(INDEX(【参考】数式用!$M$3:'【参考】数式用'!$O$440,MATCH(W91,【参考】数式用!$L$3:$L$440,0),MATCH(VLOOKUP(Y91,【参考】数式用!$P$2:$Q$26,2,FALSE),【参考】数式用!$M$2:$O$2,0)),10))</f>
        <v>10</v>
      </c>
    </row>
    <row r="92" spans="1:27" ht="37.5" customHeight="1">
      <c r="A92" s="101"/>
      <c r="B92" s="107">
        <f t="shared" si="1"/>
        <v>53</v>
      </c>
      <c r="C92" s="456"/>
      <c r="D92" s="457"/>
      <c r="E92" s="457"/>
      <c r="F92" s="457"/>
      <c r="G92" s="457"/>
      <c r="H92" s="457"/>
      <c r="I92" s="457"/>
      <c r="J92" s="457"/>
      <c r="K92" s="457"/>
      <c r="L92" s="458"/>
      <c r="M92" s="393"/>
      <c r="N92" s="393"/>
      <c r="O92" s="393"/>
      <c r="P92" s="393"/>
      <c r="Q92" s="393"/>
      <c r="R92" s="372"/>
      <c r="S92" s="373"/>
      <c r="T92" s="373"/>
      <c r="U92" s="373"/>
      <c r="V92" s="374"/>
      <c r="W92" s="85"/>
      <c r="X92" s="9"/>
      <c r="Y92" s="9"/>
      <c r="Z92" s="12"/>
      <c r="AA92" s="31">
        <f>IF(COUNTIF(Y92,"*総合事業*"),"数式を削除して手入力",IFERROR(INDEX(【参考】数式用!$M$3:'【参考】数式用'!$O$440,MATCH(W92,【参考】数式用!$L$3:$L$440,0),MATCH(VLOOKUP(Y92,【参考】数式用!$P$2:$Q$26,2,FALSE),【参考】数式用!$M$2:$O$2,0)),10))</f>
        <v>10</v>
      </c>
    </row>
    <row r="93" spans="1:27" ht="37.5" customHeight="1">
      <c r="A93" s="101"/>
      <c r="B93" s="107">
        <f t="shared" si="1"/>
        <v>54</v>
      </c>
      <c r="C93" s="456"/>
      <c r="D93" s="457"/>
      <c r="E93" s="457"/>
      <c r="F93" s="457"/>
      <c r="G93" s="457"/>
      <c r="H93" s="457"/>
      <c r="I93" s="457"/>
      <c r="J93" s="457"/>
      <c r="K93" s="457"/>
      <c r="L93" s="458"/>
      <c r="M93" s="393"/>
      <c r="N93" s="393"/>
      <c r="O93" s="393"/>
      <c r="P93" s="393"/>
      <c r="Q93" s="393"/>
      <c r="R93" s="372"/>
      <c r="S93" s="373"/>
      <c r="T93" s="373"/>
      <c r="U93" s="373"/>
      <c r="V93" s="374"/>
      <c r="W93" s="85"/>
      <c r="X93" s="9"/>
      <c r="Y93" s="9"/>
      <c r="Z93" s="12"/>
      <c r="AA93" s="31">
        <f>IF(COUNTIF(Y93,"*総合事業*"),"数式を削除して手入力",IFERROR(INDEX(【参考】数式用!$M$3:'【参考】数式用'!$O$440,MATCH(W93,【参考】数式用!$L$3:$L$440,0),MATCH(VLOOKUP(Y93,【参考】数式用!$P$2:$Q$26,2,FALSE),【参考】数式用!$M$2:$O$2,0)),10))</f>
        <v>10</v>
      </c>
    </row>
    <row r="94" spans="1:27" ht="37.5" customHeight="1">
      <c r="A94" s="101"/>
      <c r="B94" s="107">
        <f t="shared" si="1"/>
        <v>55</v>
      </c>
      <c r="C94" s="456"/>
      <c r="D94" s="457"/>
      <c r="E94" s="457"/>
      <c r="F94" s="457"/>
      <c r="G94" s="457"/>
      <c r="H94" s="457"/>
      <c r="I94" s="457"/>
      <c r="J94" s="457"/>
      <c r="K94" s="457"/>
      <c r="L94" s="458"/>
      <c r="M94" s="393"/>
      <c r="N94" s="393"/>
      <c r="O94" s="393"/>
      <c r="P94" s="393"/>
      <c r="Q94" s="393"/>
      <c r="R94" s="372"/>
      <c r="S94" s="373"/>
      <c r="T94" s="373"/>
      <c r="U94" s="373"/>
      <c r="V94" s="374"/>
      <c r="W94" s="85"/>
      <c r="X94" s="9"/>
      <c r="Y94" s="9"/>
      <c r="Z94" s="12"/>
      <c r="AA94" s="31">
        <f>IF(COUNTIF(Y94,"*総合事業*"),"数式を削除して手入力",IFERROR(INDEX(【参考】数式用!$M$3:'【参考】数式用'!$O$440,MATCH(W94,【参考】数式用!$L$3:$L$440,0),MATCH(VLOOKUP(Y94,【参考】数式用!$P$2:$Q$26,2,FALSE),【参考】数式用!$M$2:$O$2,0)),10))</f>
        <v>10</v>
      </c>
    </row>
    <row r="95" spans="1:27" ht="37.5" customHeight="1">
      <c r="A95" s="101"/>
      <c r="B95" s="107">
        <f t="shared" si="1"/>
        <v>56</v>
      </c>
      <c r="C95" s="456"/>
      <c r="D95" s="457"/>
      <c r="E95" s="457"/>
      <c r="F95" s="457"/>
      <c r="G95" s="457"/>
      <c r="H95" s="457"/>
      <c r="I95" s="457"/>
      <c r="J95" s="457"/>
      <c r="K95" s="457"/>
      <c r="L95" s="458"/>
      <c r="M95" s="393"/>
      <c r="N95" s="393"/>
      <c r="O95" s="393"/>
      <c r="P95" s="393"/>
      <c r="Q95" s="393"/>
      <c r="R95" s="372"/>
      <c r="S95" s="373"/>
      <c r="T95" s="373"/>
      <c r="U95" s="373"/>
      <c r="V95" s="374"/>
      <c r="W95" s="85"/>
      <c r="X95" s="9"/>
      <c r="Y95" s="9"/>
      <c r="Z95" s="12"/>
      <c r="AA95" s="31">
        <f>IF(COUNTIF(Y95,"*総合事業*"),"数式を削除して手入力",IFERROR(INDEX(【参考】数式用!$M$3:'【参考】数式用'!$O$440,MATCH(W95,【参考】数式用!$L$3:$L$440,0),MATCH(VLOOKUP(Y95,【参考】数式用!$P$2:$Q$26,2,FALSE),【参考】数式用!$M$2:$O$2,0)),10))</f>
        <v>10</v>
      </c>
    </row>
    <row r="96" spans="1:27" ht="37.5" customHeight="1">
      <c r="A96" s="101"/>
      <c r="B96" s="107">
        <f t="shared" si="1"/>
        <v>57</v>
      </c>
      <c r="C96" s="456"/>
      <c r="D96" s="457"/>
      <c r="E96" s="457"/>
      <c r="F96" s="457"/>
      <c r="G96" s="457"/>
      <c r="H96" s="457"/>
      <c r="I96" s="457"/>
      <c r="J96" s="457"/>
      <c r="K96" s="457"/>
      <c r="L96" s="458"/>
      <c r="M96" s="393"/>
      <c r="N96" s="393"/>
      <c r="O96" s="393"/>
      <c r="P96" s="393"/>
      <c r="Q96" s="393"/>
      <c r="R96" s="372"/>
      <c r="S96" s="373"/>
      <c r="T96" s="373"/>
      <c r="U96" s="373"/>
      <c r="V96" s="374"/>
      <c r="W96" s="85"/>
      <c r="X96" s="9"/>
      <c r="Y96" s="9"/>
      <c r="Z96" s="12"/>
      <c r="AA96" s="31">
        <f>IF(COUNTIF(Y96,"*総合事業*"),"数式を削除して手入力",IFERROR(INDEX(【参考】数式用!$M$3:'【参考】数式用'!$O$440,MATCH(W96,【参考】数式用!$L$3:$L$440,0),MATCH(VLOOKUP(Y96,【参考】数式用!$P$2:$Q$26,2,FALSE),【参考】数式用!$M$2:$O$2,0)),10))</f>
        <v>10</v>
      </c>
    </row>
    <row r="97" spans="1:27" ht="37.5" customHeight="1">
      <c r="A97" s="101"/>
      <c r="B97" s="107">
        <f t="shared" si="1"/>
        <v>58</v>
      </c>
      <c r="C97" s="456"/>
      <c r="D97" s="457"/>
      <c r="E97" s="457"/>
      <c r="F97" s="457"/>
      <c r="G97" s="457"/>
      <c r="H97" s="457"/>
      <c r="I97" s="457"/>
      <c r="J97" s="457"/>
      <c r="K97" s="457"/>
      <c r="L97" s="458"/>
      <c r="M97" s="393"/>
      <c r="N97" s="393"/>
      <c r="O97" s="393"/>
      <c r="P97" s="393"/>
      <c r="Q97" s="393"/>
      <c r="R97" s="372"/>
      <c r="S97" s="373"/>
      <c r="T97" s="373"/>
      <c r="U97" s="373"/>
      <c r="V97" s="374"/>
      <c r="W97" s="85"/>
      <c r="X97" s="9"/>
      <c r="Y97" s="9"/>
      <c r="Z97" s="12"/>
      <c r="AA97" s="31">
        <f>IF(COUNTIF(Y97,"*総合事業*"),"数式を削除して手入力",IFERROR(INDEX(【参考】数式用!$M$3:'【参考】数式用'!$O$440,MATCH(W97,【参考】数式用!$L$3:$L$440,0),MATCH(VLOOKUP(Y97,【参考】数式用!$P$2:$Q$26,2,FALSE),【参考】数式用!$M$2:$O$2,0)),10))</f>
        <v>10</v>
      </c>
    </row>
    <row r="98" spans="1:27" ht="37.5" customHeight="1">
      <c r="A98" s="101"/>
      <c r="B98" s="107">
        <f t="shared" si="1"/>
        <v>59</v>
      </c>
      <c r="C98" s="456"/>
      <c r="D98" s="457"/>
      <c r="E98" s="457"/>
      <c r="F98" s="457"/>
      <c r="G98" s="457"/>
      <c r="H98" s="457"/>
      <c r="I98" s="457"/>
      <c r="J98" s="457"/>
      <c r="K98" s="457"/>
      <c r="L98" s="458"/>
      <c r="M98" s="393"/>
      <c r="N98" s="393"/>
      <c r="O98" s="393"/>
      <c r="P98" s="393"/>
      <c r="Q98" s="393"/>
      <c r="R98" s="372"/>
      <c r="S98" s="373"/>
      <c r="T98" s="373"/>
      <c r="U98" s="373"/>
      <c r="V98" s="374"/>
      <c r="W98" s="85"/>
      <c r="X98" s="9"/>
      <c r="Y98" s="9"/>
      <c r="Z98" s="12"/>
      <c r="AA98" s="31">
        <f>IF(COUNTIF(Y98,"*総合事業*"),"数式を削除して手入力",IFERROR(INDEX(【参考】数式用!$M$3:'【参考】数式用'!$O$440,MATCH(W98,【参考】数式用!$L$3:$L$440,0),MATCH(VLOOKUP(Y98,【参考】数式用!$P$2:$Q$26,2,FALSE),【参考】数式用!$M$2:$O$2,0)),10))</f>
        <v>10</v>
      </c>
    </row>
    <row r="99" spans="1:27" ht="37.5" customHeight="1">
      <c r="A99" s="101"/>
      <c r="B99" s="107">
        <f t="shared" si="1"/>
        <v>60</v>
      </c>
      <c r="C99" s="456"/>
      <c r="D99" s="457"/>
      <c r="E99" s="457"/>
      <c r="F99" s="457"/>
      <c r="G99" s="457"/>
      <c r="H99" s="457"/>
      <c r="I99" s="457"/>
      <c r="J99" s="457"/>
      <c r="K99" s="457"/>
      <c r="L99" s="458"/>
      <c r="M99" s="393"/>
      <c r="N99" s="393"/>
      <c r="O99" s="393"/>
      <c r="P99" s="393"/>
      <c r="Q99" s="393"/>
      <c r="R99" s="372"/>
      <c r="S99" s="373"/>
      <c r="T99" s="373"/>
      <c r="U99" s="373"/>
      <c r="V99" s="374"/>
      <c r="W99" s="85"/>
      <c r="X99" s="9"/>
      <c r="Y99" s="9"/>
      <c r="Z99" s="12"/>
      <c r="AA99" s="31">
        <f>IF(COUNTIF(Y99,"*総合事業*"),"数式を削除して手入力",IFERROR(INDEX(【参考】数式用!$M$3:'【参考】数式用'!$O$440,MATCH(W99,【参考】数式用!$L$3:$L$440,0),MATCH(VLOOKUP(Y99,【参考】数式用!$P$2:$Q$26,2,FALSE),【参考】数式用!$M$2:$O$2,0)),10))</f>
        <v>10</v>
      </c>
    </row>
    <row r="100" spans="1:27" ht="37.5" customHeight="1">
      <c r="A100" s="101"/>
      <c r="B100" s="107">
        <f t="shared" si="1"/>
        <v>61</v>
      </c>
      <c r="C100" s="456"/>
      <c r="D100" s="457"/>
      <c r="E100" s="457"/>
      <c r="F100" s="457"/>
      <c r="G100" s="457"/>
      <c r="H100" s="457"/>
      <c r="I100" s="457"/>
      <c r="J100" s="457"/>
      <c r="K100" s="457"/>
      <c r="L100" s="458"/>
      <c r="M100" s="393"/>
      <c r="N100" s="393"/>
      <c r="O100" s="393"/>
      <c r="P100" s="393"/>
      <c r="Q100" s="393"/>
      <c r="R100" s="372"/>
      <c r="S100" s="373"/>
      <c r="T100" s="373"/>
      <c r="U100" s="373"/>
      <c r="V100" s="374"/>
      <c r="W100" s="85"/>
      <c r="X100" s="9"/>
      <c r="Y100" s="9"/>
      <c r="Z100" s="12"/>
      <c r="AA100" s="31">
        <f>IF(COUNTIF(Y100,"*総合事業*"),"数式を削除して手入力",IFERROR(INDEX(【参考】数式用!$M$3:'【参考】数式用'!$O$440,MATCH(W100,【参考】数式用!$L$3:$L$440,0),MATCH(VLOOKUP(Y100,【参考】数式用!$P$2:$Q$26,2,FALSE),【参考】数式用!$M$2:$O$2,0)),10))</f>
        <v>10</v>
      </c>
    </row>
    <row r="101" spans="1:27" ht="37.5" customHeight="1">
      <c r="A101" s="101"/>
      <c r="B101" s="107">
        <f t="shared" si="1"/>
        <v>62</v>
      </c>
      <c r="C101" s="456"/>
      <c r="D101" s="457"/>
      <c r="E101" s="457"/>
      <c r="F101" s="457"/>
      <c r="G101" s="457"/>
      <c r="H101" s="457"/>
      <c r="I101" s="457"/>
      <c r="J101" s="457"/>
      <c r="K101" s="457"/>
      <c r="L101" s="458"/>
      <c r="M101" s="393"/>
      <c r="N101" s="393"/>
      <c r="O101" s="393"/>
      <c r="P101" s="393"/>
      <c r="Q101" s="393"/>
      <c r="R101" s="372"/>
      <c r="S101" s="373"/>
      <c r="T101" s="373"/>
      <c r="U101" s="373"/>
      <c r="V101" s="374"/>
      <c r="W101" s="85"/>
      <c r="X101" s="9"/>
      <c r="Y101" s="9"/>
      <c r="Z101" s="12"/>
      <c r="AA101" s="31">
        <f>IF(COUNTIF(Y101,"*総合事業*"),"数式を削除して手入力",IFERROR(INDEX(【参考】数式用!$M$3:'【参考】数式用'!$O$440,MATCH(W101,【参考】数式用!$L$3:$L$440,0),MATCH(VLOOKUP(Y101,【参考】数式用!$P$2:$Q$26,2,FALSE),【参考】数式用!$M$2:$O$2,0)),10))</f>
        <v>10</v>
      </c>
    </row>
    <row r="102" spans="1:27" ht="37.5" customHeight="1">
      <c r="A102" s="101"/>
      <c r="B102" s="107">
        <f t="shared" si="1"/>
        <v>63</v>
      </c>
      <c r="C102" s="456"/>
      <c r="D102" s="457"/>
      <c r="E102" s="457"/>
      <c r="F102" s="457"/>
      <c r="G102" s="457"/>
      <c r="H102" s="457"/>
      <c r="I102" s="457"/>
      <c r="J102" s="457"/>
      <c r="K102" s="457"/>
      <c r="L102" s="458"/>
      <c r="M102" s="393"/>
      <c r="N102" s="393"/>
      <c r="O102" s="393"/>
      <c r="P102" s="393"/>
      <c r="Q102" s="393"/>
      <c r="R102" s="372"/>
      <c r="S102" s="373"/>
      <c r="T102" s="373"/>
      <c r="U102" s="373"/>
      <c r="V102" s="374"/>
      <c r="W102" s="85"/>
      <c r="X102" s="9"/>
      <c r="Y102" s="9"/>
      <c r="Z102" s="12"/>
      <c r="AA102" s="31">
        <f>IF(COUNTIF(Y102,"*総合事業*"),"数式を削除して手入力",IFERROR(INDEX(【参考】数式用!$M$3:'【参考】数式用'!$O$440,MATCH(W102,【参考】数式用!$L$3:$L$440,0),MATCH(VLOOKUP(Y102,【参考】数式用!$P$2:$Q$26,2,FALSE),【参考】数式用!$M$2:$O$2,0)),10))</f>
        <v>10</v>
      </c>
    </row>
    <row r="103" spans="1:27" ht="37.5" customHeight="1">
      <c r="A103" s="101"/>
      <c r="B103" s="107">
        <f t="shared" si="1"/>
        <v>64</v>
      </c>
      <c r="C103" s="456"/>
      <c r="D103" s="457"/>
      <c r="E103" s="457"/>
      <c r="F103" s="457"/>
      <c r="G103" s="457"/>
      <c r="H103" s="457"/>
      <c r="I103" s="457"/>
      <c r="J103" s="457"/>
      <c r="K103" s="457"/>
      <c r="L103" s="458"/>
      <c r="M103" s="393"/>
      <c r="N103" s="393"/>
      <c r="O103" s="393"/>
      <c r="P103" s="393"/>
      <c r="Q103" s="393"/>
      <c r="R103" s="372"/>
      <c r="S103" s="373"/>
      <c r="T103" s="373"/>
      <c r="U103" s="373"/>
      <c r="V103" s="374"/>
      <c r="W103" s="85"/>
      <c r="X103" s="9"/>
      <c r="Y103" s="9"/>
      <c r="Z103" s="12"/>
      <c r="AA103" s="31">
        <f>IF(COUNTIF(Y103,"*総合事業*"),"数式を削除して手入力",IFERROR(INDEX(【参考】数式用!$M$3:'【参考】数式用'!$O$440,MATCH(W103,【参考】数式用!$L$3:$L$440,0),MATCH(VLOOKUP(Y103,【参考】数式用!$P$2:$Q$26,2,FALSE),【参考】数式用!$M$2:$O$2,0)),10))</f>
        <v>10</v>
      </c>
    </row>
    <row r="104" spans="1:27" ht="37.5" customHeight="1">
      <c r="A104" s="101"/>
      <c r="B104" s="107">
        <f t="shared" si="1"/>
        <v>65</v>
      </c>
      <c r="C104" s="456"/>
      <c r="D104" s="457"/>
      <c r="E104" s="457"/>
      <c r="F104" s="457"/>
      <c r="G104" s="457"/>
      <c r="H104" s="457"/>
      <c r="I104" s="457"/>
      <c r="J104" s="457"/>
      <c r="K104" s="457"/>
      <c r="L104" s="458"/>
      <c r="M104" s="393"/>
      <c r="N104" s="393"/>
      <c r="O104" s="393"/>
      <c r="P104" s="393"/>
      <c r="Q104" s="393"/>
      <c r="R104" s="372"/>
      <c r="S104" s="373"/>
      <c r="T104" s="373"/>
      <c r="U104" s="373"/>
      <c r="V104" s="374"/>
      <c r="W104" s="85"/>
      <c r="X104" s="9"/>
      <c r="Y104" s="9"/>
      <c r="Z104" s="12"/>
      <c r="AA104" s="31">
        <f>IF(COUNTIF(Y104,"*総合事業*"),"数式を削除して手入力",IFERROR(INDEX(【参考】数式用!$M$3:'【参考】数式用'!$O$440,MATCH(W104,【参考】数式用!$L$3:$L$440,0),MATCH(VLOOKUP(Y104,【参考】数式用!$P$2:$Q$26,2,FALSE),【参考】数式用!$M$2:$O$2,0)),10))</f>
        <v>10</v>
      </c>
    </row>
    <row r="105" spans="1:27" ht="37.5" customHeight="1">
      <c r="A105" s="101"/>
      <c r="B105" s="107">
        <f t="shared" si="1"/>
        <v>66</v>
      </c>
      <c r="C105" s="456"/>
      <c r="D105" s="457"/>
      <c r="E105" s="457"/>
      <c r="F105" s="457"/>
      <c r="G105" s="457"/>
      <c r="H105" s="457"/>
      <c r="I105" s="457"/>
      <c r="J105" s="457"/>
      <c r="K105" s="457"/>
      <c r="L105" s="458"/>
      <c r="M105" s="393"/>
      <c r="N105" s="393"/>
      <c r="O105" s="393"/>
      <c r="P105" s="393"/>
      <c r="Q105" s="393"/>
      <c r="R105" s="372"/>
      <c r="S105" s="373"/>
      <c r="T105" s="373"/>
      <c r="U105" s="373"/>
      <c r="V105" s="374"/>
      <c r="W105" s="85"/>
      <c r="X105" s="9"/>
      <c r="Y105" s="9"/>
      <c r="Z105" s="12"/>
      <c r="AA105" s="31">
        <f>IF(COUNTIF(Y105,"*総合事業*"),"数式を削除して手入力",IFERROR(INDEX(【参考】数式用!$M$3:'【参考】数式用'!$O$440,MATCH(W105,【参考】数式用!$L$3:$L$440,0),MATCH(VLOOKUP(Y105,【参考】数式用!$P$2:$Q$26,2,FALSE),【参考】数式用!$M$2:$O$2,0)),10))</f>
        <v>10</v>
      </c>
    </row>
    <row r="106" spans="1:27" ht="37.5" customHeight="1">
      <c r="A106" s="101"/>
      <c r="B106" s="107">
        <f t="shared" ref="B106:B131" si="2">B105+1</f>
        <v>67</v>
      </c>
      <c r="C106" s="456"/>
      <c r="D106" s="457"/>
      <c r="E106" s="457"/>
      <c r="F106" s="457"/>
      <c r="G106" s="457"/>
      <c r="H106" s="457"/>
      <c r="I106" s="457"/>
      <c r="J106" s="457"/>
      <c r="K106" s="457"/>
      <c r="L106" s="458"/>
      <c r="M106" s="393"/>
      <c r="N106" s="393"/>
      <c r="O106" s="393"/>
      <c r="P106" s="393"/>
      <c r="Q106" s="393"/>
      <c r="R106" s="372"/>
      <c r="S106" s="373"/>
      <c r="T106" s="373"/>
      <c r="U106" s="373"/>
      <c r="V106" s="374"/>
      <c r="W106" s="85"/>
      <c r="X106" s="9"/>
      <c r="Y106" s="9"/>
      <c r="Z106" s="12"/>
      <c r="AA106" s="31">
        <f>IF(COUNTIF(Y106,"*総合事業*"),"数式を削除して手入力",IFERROR(INDEX(【参考】数式用!$M$3:'【参考】数式用'!$O$440,MATCH(W106,【参考】数式用!$L$3:$L$440,0),MATCH(VLOOKUP(Y106,【参考】数式用!$P$2:$Q$26,2,FALSE),【参考】数式用!$M$2:$O$2,0)),10))</f>
        <v>10</v>
      </c>
    </row>
    <row r="107" spans="1:27" ht="37.5" customHeight="1">
      <c r="A107" s="101"/>
      <c r="B107" s="107">
        <f t="shared" si="2"/>
        <v>68</v>
      </c>
      <c r="C107" s="456"/>
      <c r="D107" s="457"/>
      <c r="E107" s="457"/>
      <c r="F107" s="457"/>
      <c r="G107" s="457"/>
      <c r="H107" s="457"/>
      <c r="I107" s="457"/>
      <c r="J107" s="457"/>
      <c r="K107" s="457"/>
      <c r="L107" s="458"/>
      <c r="M107" s="393"/>
      <c r="N107" s="393"/>
      <c r="O107" s="393"/>
      <c r="P107" s="393"/>
      <c r="Q107" s="393"/>
      <c r="R107" s="372"/>
      <c r="S107" s="373"/>
      <c r="T107" s="373"/>
      <c r="U107" s="373"/>
      <c r="V107" s="374"/>
      <c r="W107" s="85"/>
      <c r="X107" s="9"/>
      <c r="Y107" s="9"/>
      <c r="Z107" s="12"/>
      <c r="AA107" s="31">
        <f>IF(COUNTIF(Y107,"*総合事業*"),"数式を削除して手入力",IFERROR(INDEX(【参考】数式用!$M$3:'【参考】数式用'!$O$440,MATCH(W107,【参考】数式用!$L$3:$L$440,0),MATCH(VLOOKUP(Y107,【参考】数式用!$P$2:$Q$26,2,FALSE),【参考】数式用!$M$2:$O$2,0)),10))</f>
        <v>10</v>
      </c>
    </row>
    <row r="108" spans="1:27" ht="37.5" customHeight="1">
      <c r="A108" s="101"/>
      <c r="B108" s="107">
        <f t="shared" si="2"/>
        <v>69</v>
      </c>
      <c r="C108" s="456"/>
      <c r="D108" s="457"/>
      <c r="E108" s="457"/>
      <c r="F108" s="457"/>
      <c r="G108" s="457"/>
      <c r="H108" s="457"/>
      <c r="I108" s="457"/>
      <c r="J108" s="457"/>
      <c r="K108" s="457"/>
      <c r="L108" s="458"/>
      <c r="M108" s="393"/>
      <c r="N108" s="393"/>
      <c r="O108" s="393"/>
      <c r="P108" s="393"/>
      <c r="Q108" s="393"/>
      <c r="R108" s="372"/>
      <c r="S108" s="373"/>
      <c r="T108" s="373"/>
      <c r="U108" s="373"/>
      <c r="V108" s="374"/>
      <c r="W108" s="85"/>
      <c r="X108" s="9"/>
      <c r="Y108" s="9"/>
      <c r="Z108" s="12"/>
      <c r="AA108" s="31">
        <f>IF(COUNTIF(Y108,"*総合事業*"),"数式を削除して手入力",IFERROR(INDEX(【参考】数式用!$M$3:'【参考】数式用'!$O$440,MATCH(W108,【参考】数式用!$L$3:$L$440,0),MATCH(VLOOKUP(Y108,【参考】数式用!$P$2:$Q$26,2,FALSE),【参考】数式用!$M$2:$O$2,0)),10))</f>
        <v>10</v>
      </c>
    </row>
    <row r="109" spans="1:27" ht="37.5" customHeight="1">
      <c r="A109" s="101"/>
      <c r="B109" s="107">
        <f t="shared" si="2"/>
        <v>70</v>
      </c>
      <c r="C109" s="456"/>
      <c r="D109" s="457"/>
      <c r="E109" s="457"/>
      <c r="F109" s="457"/>
      <c r="G109" s="457"/>
      <c r="H109" s="457"/>
      <c r="I109" s="457"/>
      <c r="J109" s="457"/>
      <c r="K109" s="457"/>
      <c r="L109" s="458"/>
      <c r="M109" s="393"/>
      <c r="N109" s="393"/>
      <c r="O109" s="393"/>
      <c r="P109" s="393"/>
      <c r="Q109" s="393"/>
      <c r="R109" s="372"/>
      <c r="S109" s="373"/>
      <c r="T109" s="373"/>
      <c r="U109" s="373"/>
      <c r="V109" s="374"/>
      <c r="W109" s="85"/>
      <c r="X109" s="9"/>
      <c r="Y109" s="9"/>
      <c r="Z109" s="12"/>
      <c r="AA109" s="31">
        <f>IF(COUNTIF(Y109,"*総合事業*"),"数式を削除して手入力",IFERROR(INDEX(【参考】数式用!$M$3:'【参考】数式用'!$O$440,MATCH(W109,【参考】数式用!$L$3:$L$440,0),MATCH(VLOOKUP(Y109,【参考】数式用!$P$2:$Q$26,2,FALSE),【参考】数式用!$M$2:$O$2,0)),10))</f>
        <v>10</v>
      </c>
    </row>
    <row r="110" spans="1:27" ht="37.5" customHeight="1">
      <c r="A110" s="101"/>
      <c r="B110" s="107">
        <f t="shared" si="2"/>
        <v>71</v>
      </c>
      <c r="C110" s="456"/>
      <c r="D110" s="457"/>
      <c r="E110" s="457"/>
      <c r="F110" s="457"/>
      <c r="G110" s="457"/>
      <c r="H110" s="457"/>
      <c r="I110" s="457"/>
      <c r="J110" s="457"/>
      <c r="K110" s="457"/>
      <c r="L110" s="458"/>
      <c r="M110" s="393"/>
      <c r="N110" s="393"/>
      <c r="O110" s="393"/>
      <c r="P110" s="393"/>
      <c r="Q110" s="393"/>
      <c r="R110" s="372"/>
      <c r="S110" s="373"/>
      <c r="T110" s="373"/>
      <c r="U110" s="373"/>
      <c r="V110" s="374"/>
      <c r="W110" s="85"/>
      <c r="X110" s="9"/>
      <c r="Y110" s="9"/>
      <c r="Z110" s="12"/>
      <c r="AA110" s="31">
        <f>IF(COUNTIF(Y110,"*総合事業*"),"数式を削除して手入力",IFERROR(INDEX(【参考】数式用!$M$3:'【参考】数式用'!$O$440,MATCH(W110,【参考】数式用!$L$3:$L$440,0),MATCH(VLOOKUP(Y110,【参考】数式用!$P$2:$Q$26,2,FALSE),【参考】数式用!$M$2:$O$2,0)),10))</f>
        <v>10</v>
      </c>
    </row>
    <row r="111" spans="1:27" ht="37.5" customHeight="1">
      <c r="A111" s="101"/>
      <c r="B111" s="107">
        <f t="shared" si="2"/>
        <v>72</v>
      </c>
      <c r="C111" s="456"/>
      <c r="D111" s="457"/>
      <c r="E111" s="457"/>
      <c r="F111" s="457"/>
      <c r="G111" s="457"/>
      <c r="H111" s="457"/>
      <c r="I111" s="457"/>
      <c r="J111" s="457"/>
      <c r="K111" s="457"/>
      <c r="L111" s="458"/>
      <c r="M111" s="393"/>
      <c r="N111" s="393"/>
      <c r="O111" s="393"/>
      <c r="P111" s="393"/>
      <c r="Q111" s="393"/>
      <c r="R111" s="372"/>
      <c r="S111" s="373"/>
      <c r="T111" s="373"/>
      <c r="U111" s="373"/>
      <c r="V111" s="374"/>
      <c r="W111" s="85"/>
      <c r="X111" s="9"/>
      <c r="Y111" s="9"/>
      <c r="Z111" s="12"/>
      <c r="AA111" s="31">
        <f>IF(COUNTIF(Y111,"*総合事業*"),"数式を削除して手入力",IFERROR(INDEX(【参考】数式用!$M$3:'【参考】数式用'!$O$440,MATCH(W111,【参考】数式用!$L$3:$L$440,0),MATCH(VLOOKUP(Y111,【参考】数式用!$P$2:$Q$26,2,FALSE),【参考】数式用!$M$2:$O$2,0)),10))</f>
        <v>10</v>
      </c>
    </row>
    <row r="112" spans="1:27" ht="37.5" customHeight="1">
      <c r="A112" s="101"/>
      <c r="B112" s="107">
        <f t="shared" si="2"/>
        <v>73</v>
      </c>
      <c r="C112" s="456"/>
      <c r="D112" s="457"/>
      <c r="E112" s="457"/>
      <c r="F112" s="457"/>
      <c r="G112" s="457"/>
      <c r="H112" s="457"/>
      <c r="I112" s="457"/>
      <c r="J112" s="457"/>
      <c r="K112" s="457"/>
      <c r="L112" s="458"/>
      <c r="M112" s="393"/>
      <c r="N112" s="393"/>
      <c r="O112" s="393"/>
      <c r="P112" s="393"/>
      <c r="Q112" s="393"/>
      <c r="R112" s="372"/>
      <c r="S112" s="373"/>
      <c r="T112" s="373"/>
      <c r="U112" s="373"/>
      <c r="V112" s="374"/>
      <c r="W112" s="85"/>
      <c r="X112" s="9"/>
      <c r="Y112" s="9"/>
      <c r="Z112" s="12"/>
      <c r="AA112" s="31">
        <f>IF(COUNTIF(Y112,"*総合事業*"),"数式を削除して手入力",IFERROR(INDEX(【参考】数式用!$M$3:'【参考】数式用'!$O$440,MATCH(W112,【参考】数式用!$L$3:$L$440,0),MATCH(VLOOKUP(Y112,【参考】数式用!$P$2:$Q$26,2,FALSE),【参考】数式用!$M$2:$O$2,0)),10))</f>
        <v>10</v>
      </c>
    </row>
    <row r="113" spans="1:27" ht="37.5" customHeight="1">
      <c r="A113" s="101"/>
      <c r="B113" s="107">
        <f t="shared" si="2"/>
        <v>74</v>
      </c>
      <c r="C113" s="456"/>
      <c r="D113" s="457"/>
      <c r="E113" s="457"/>
      <c r="F113" s="457"/>
      <c r="G113" s="457"/>
      <c r="H113" s="457"/>
      <c r="I113" s="457"/>
      <c r="J113" s="457"/>
      <c r="K113" s="457"/>
      <c r="L113" s="458"/>
      <c r="M113" s="393"/>
      <c r="N113" s="393"/>
      <c r="O113" s="393"/>
      <c r="P113" s="393"/>
      <c r="Q113" s="393"/>
      <c r="R113" s="372"/>
      <c r="S113" s="373"/>
      <c r="T113" s="373"/>
      <c r="U113" s="373"/>
      <c r="V113" s="374"/>
      <c r="W113" s="85"/>
      <c r="X113" s="9"/>
      <c r="Y113" s="9"/>
      <c r="Z113" s="12"/>
      <c r="AA113" s="31">
        <f>IF(COUNTIF(Y113,"*総合事業*"),"数式を削除して手入力",IFERROR(INDEX(【参考】数式用!$M$3:'【参考】数式用'!$O$440,MATCH(W113,【参考】数式用!$L$3:$L$440,0),MATCH(VLOOKUP(Y113,【参考】数式用!$P$2:$Q$26,2,FALSE),【参考】数式用!$M$2:$O$2,0)),10))</f>
        <v>10</v>
      </c>
    </row>
    <row r="114" spans="1:27" ht="37.5" customHeight="1">
      <c r="A114" s="101"/>
      <c r="B114" s="107">
        <f t="shared" si="2"/>
        <v>75</v>
      </c>
      <c r="C114" s="456"/>
      <c r="D114" s="457"/>
      <c r="E114" s="457"/>
      <c r="F114" s="457"/>
      <c r="G114" s="457"/>
      <c r="H114" s="457"/>
      <c r="I114" s="457"/>
      <c r="J114" s="457"/>
      <c r="K114" s="457"/>
      <c r="L114" s="458"/>
      <c r="M114" s="393"/>
      <c r="N114" s="393"/>
      <c r="O114" s="393"/>
      <c r="P114" s="393"/>
      <c r="Q114" s="393"/>
      <c r="R114" s="372"/>
      <c r="S114" s="373"/>
      <c r="T114" s="373"/>
      <c r="U114" s="373"/>
      <c r="V114" s="374"/>
      <c r="W114" s="85"/>
      <c r="X114" s="9"/>
      <c r="Y114" s="9"/>
      <c r="Z114" s="12"/>
      <c r="AA114" s="31">
        <f>IF(COUNTIF(Y114,"*総合事業*"),"数式を削除して手入力",IFERROR(INDEX(【参考】数式用!$M$3:'【参考】数式用'!$O$440,MATCH(W114,【参考】数式用!$L$3:$L$440,0),MATCH(VLOOKUP(Y114,【参考】数式用!$P$2:$Q$26,2,FALSE),【参考】数式用!$M$2:$O$2,0)),10))</f>
        <v>10</v>
      </c>
    </row>
    <row r="115" spans="1:27" ht="37.5" customHeight="1">
      <c r="A115" s="101"/>
      <c r="B115" s="107">
        <f t="shared" si="2"/>
        <v>76</v>
      </c>
      <c r="C115" s="456"/>
      <c r="D115" s="457"/>
      <c r="E115" s="457"/>
      <c r="F115" s="457"/>
      <c r="G115" s="457"/>
      <c r="H115" s="457"/>
      <c r="I115" s="457"/>
      <c r="J115" s="457"/>
      <c r="K115" s="457"/>
      <c r="L115" s="458"/>
      <c r="M115" s="393"/>
      <c r="N115" s="393"/>
      <c r="O115" s="393"/>
      <c r="P115" s="393"/>
      <c r="Q115" s="393"/>
      <c r="R115" s="372"/>
      <c r="S115" s="373"/>
      <c r="T115" s="373"/>
      <c r="U115" s="373"/>
      <c r="V115" s="374"/>
      <c r="W115" s="85"/>
      <c r="X115" s="9"/>
      <c r="Y115" s="9"/>
      <c r="Z115" s="12"/>
      <c r="AA115" s="31">
        <f>IF(COUNTIF(Y115,"*総合事業*"),"数式を削除して手入力",IFERROR(INDEX(【参考】数式用!$M$3:'【参考】数式用'!$O$440,MATCH(W115,【参考】数式用!$L$3:$L$440,0),MATCH(VLOOKUP(Y115,【参考】数式用!$P$2:$Q$26,2,FALSE),【参考】数式用!$M$2:$O$2,0)),10))</f>
        <v>10</v>
      </c>
    </row>
    <row r="116" spans="1:27" ht="37.5" customHeight="1">
      <c r="A116" s="101"/>
      <c r="B116" s="107">
        <f t="shared" si="2"/>
        <v>77</v>
      </c>
      <c r="C116" s="456"/>
      <c r="D116" s="457"/>
      <c r="E116" s="457"/>
      <c r="F116" s="457"/>
      <c r="G116" s="457"/>
      <c r="H116" s="457"/>
      <c r="I116" s="457"/>
      <c r="J116" s="457"/>
      <c r="K116" s="457"/>
      <c r="L116" s="458"/>
      <c r="M116" s="393"/>
      <c r="N116" s="393"/>
      <c r="O116" s="393"/>
      <c r="P116" s="393"/>
      <c r="Q116" s="393"/>
      <c r="R116" s="372"/>
      <c r="S116" s="373"/>
      <c r="T116" s="373"/>
      <c r="U116" s="373"/>
      <c r="V116" s="374"/>
      <c r="W116" s="85"/>
      <c r="X116" s="9"/>
      <c r="Y116" s="9"/>
      <c r="Z116" s="12"/>
      <c r="AA116" s="31">
        <f>IF(COUNTIF(Y116,"*総合事業*"),"数式を削除して手入力",IFERROR(INDEX(【参考】数式用!$M$3:'【参考】数式用'!$O$440,MATCH(W116,【参考】数式用!$L$3:$L$440,0),MATCH(VLOOKUP(Y116,【参考】数式用!$P$2:$Q$26,2,FALSE),【参考】数式用!$M$2:$O$2,0)),10))</f>
        <v>10</v>
      </c>
    </row>
    <row r="117" spans="1:27" ht="37.5" customHeight="1">
      <c r="A117" s="101"/>
      <c r="B117" s="107">
        <f t="shared" si="2"/>
        <v>78</v>
      </c>
      <c r="C117" s="456"/>
      <c r="D117" s="457"/>
      <c r="E117" s="457"/>
      <c r="F117" s="457"/>
      <c r="G117" s="457"/>
      <c r="H117" s="457"/>
      <c r="I117" s="457"/>
      <c r="J117" s="457"/>
      <c r="K117" s="457"/>
      <c r="L117" s="458"/>
      <c r="M117" s="393"/>
      <c r="N117" s="393"/>
      <c r="O117" s="393"/>
      <c r="P117" s="393"/>
      <c r="Q117" s="393"/>
      <c r="R117" s="372"/>
      <c r="S117" s="373"/>
      <c r="T117" s="373"/>
      <c r="U117" s="373"/>
      <c r="V117" s="374"/>
      <c r="W117" s="85"/>
      <c r="X117" s="9"/>
      <c r="Y117" s="9"/>
      <c r="Z117" s="12"/>
      <c r="AA117" s="31">
        <f>IF(COUNTIF(Y117,"*総合事業*"),"数式を削除して手入力",IFERROR(INDEX(【参考】数式用!$M$3:'【参考】数式用'!$O$440,MATCH(W117,【参考】数式用!$L$3:$L$440,0),MATCH(VLOOKUP(Y117,【参考】数式用!$P$2:$Q$26,2,FALSE),【参考】数式用!$M$2:$O$2,0)),10))</f>
        <v>10</v>
      </c>
    </row>
    <row r="118" spans="1:27" ht="37.5" customHeight="1">
      <c r="A118" s="101"/>
      <c r="B118" s="107">
        <f t="shared" si="2"/>
        <v>79</v>
      </c>
      <c r="C118" s="456"/>
      <c r="D118" s="457"/>
      <c r="E118" s="457"/>
      <c r="F118" s="457"/>
      <c r="G118" s="457"/>
      <c r="H118" s="457"/>
      <c r="I118" s="457"/>
      <c r="J118" s="457"/>
      <c r="K118" s="457"/>
      <c r="L118" s="458"/>
      <c r="M118" s="393"/>
      <c r="N118" s="393"/>
      <c r="O118" s="393"/>
      <c r="P118" s="393"/>
      <c r="Q118" s="393"/>
      <c r="R118" s="372"/>
      <c r="S118" s="373"/>
      <c r="T118" s="373"/>
      <c r="U118" s="373"/>
      <c r="V118" s="374"/>
      <c r="W118" s="85"/>
      <c r="X118" s="9"/>
      <c r="Y118" s="9"/>
      <c r="Z118" s="12"/>
      <c r="AA118" s="31">
        <f>IF(COUNTIF(Y118,"*総合事業*"),"数式を削除して手入力",IFERROR(INDEX(【参考】数式用!$M$3:'【参考】数式用'!$O$440,MATCH(W118,【参考】数式用!$L$3:$L$440,0),MATCH(VLOOKUP(Y118,【参考】数式用!$P$2:$Q$26,2,FALSE),【参考】数式用!$M$2:$O$2,0)),10))</f>
        <v>10</v>
      </c>
    </row>
    <row r="119" spans="1:27" ht="37.5" customHeight="1">
      <c r="A119" s="101"/>
      <c r="B119" s="107">
        <f t="shared" si="2"/>
        <v>80</v>
      </c>
      <c r="C119" s="456"/>
      <c r="D119" s="457"/>
      <c r="E119" s="457"/>
      <c r="F119" s="457"/>
      <c r="G119" s="457"/>
      <c r="H119" s="457"/>
      <c r="I119" s="457"/>
      <c r="J119" s="457"/>
      <c r="K119" s="457"/>
      <c r="L119" s="458"/>
      <c r="M119" s="393"/>
      <c r="N119" s="393"/>
      <c r="O119" s="393"/>
      <c r="P119" s="393"/>
      <c r="Q119" s="393"/>
      <c r="R119" s="372"/>
      <c r="S119" s="373"/>
      <c r="T119" s="373"/>
      <c r="U119" s="373"/>
      <c r="V119" s="374"/>
      <c r="W119" s="85"/>
      <c r="X119" s="9"/>
      <c r="Y119" s="9"/>
      <c r="Z119" s="12"/>
      <c r="AA119" s="31">
        <f>IF(COUNTIF(Y119,"*総合事業*"),"数式を削除して手入力",IFERROR(INDEX(【参考】数式用!$M$3:'【参考】数式用'!$O$440,MATCH(W119,【参考】数式用!$L$3:$L$440,0),MATCH(VLOOKUP(Y119,【参考】数式用!$P$2:$Q$26,2,FALSE),【参考】数式用!$M$2:$O$2,0)),10))</f>
        <v>10</v>
      </c>
    </row>
    <row r="120" spans="1:27" ht="37.5" customHeight="1">
      <c r="A120" s="101"/>
      <c r="B120" s="107">
        <f t="shared" si="2"/>
        <v>81</v>
      </c>
      <c r="C120" s="456"/>
      <c r="D120" s="457"/>
      <c r="E120" s="457"/>
      <c r="F120" s="457"/>
      <c r="G120" s="457"/>
      <c r="H120" s="457"/>
      <c r="I120" s="457"/>
      <c r="J120" s="457"/>
      <c r="K120" s="457"/>
      <c r="L120" s="458"/>
      <c r="M120" s="393"/>
      <c r="N120" s="393"/>
      <c r="O120" s="393"/>
      <c r="P120" s="393"/>
      <c r="Q120" s="393"/>
      <c r="R120" s="372"/>
      <c r="S120" s="373"/>
      <c r="T120" s="373"/>
      <c r="U120" s="373"/>
      <c r="V120" s="374"/>
      <c r="W120" s="85"/>
      <c r="X120" s="9"/>
      <c r="Y120" s="9"/>
      <c r="Z120" s="12"/>
      <c r="AA120" s="31">
        <f>IF(COUNTIF(Y120,"*総合事業*"),"数式を削除して手入力",IFERROR(INDEX(【参考】数式用!$M$3:'【参考】数式用'!$O$440,MATCH(W120,【参考】数式用!$L$3:$L$440,0),MATCH(VLOOKUP(Y120,【参考】数式用!$P$2:$Q$26,2,FALSE),【参考】数式用!$M$2:$O$2,0)),10))</f>
        <v>10</v>
      </c>
    </row>
    <row r="121" spans="1:27" ht="37.5" customHeight="1">
      <c r="A121" s="101"/>
      <c r="B121" s="107">
        <f t="shared" si="2"/>
        <v>82</v>
      </c>
      <c r="C121" s="456"/>
      <c r="D121" s="457"/>
      <c r="E121" s="457"/>
      <c r="F121" s="457"/>
      <c r="G121" s="457"/>
      <c r="H121" s="457"/>
      <c r="I121" s="457"/>
      <c r="J121" s="457"/>
      <c r="K121" s="457"/>
      <c r="L121" s="458"/>
      <c r="M121" s="393"/>
      <c r="N121" s="393"/>
      <c r="O121" s="393"/>
      <c r="P121" s="393"/>
      <c r="Q121" s="393"/>
      <c r="R121" s="372"/>
      <c r="S121" s="373"/>
      <c r="T121" s="373"/>
      <c r="U121" s="373"/>
      <c r="V121" s="374"/>
      <c r="W121" s="85"/>
      <c r="X121" s="9"/>
      <c r="Y121" s="9"/>
      <c r="Z121" s="12"/>
      <c r="AA121" s="31">
        <f>IF(COUNTIF(Y121,"*総合事業*"),"数式を削除して手入力",IFERROR(INDEX(【参考】数式用!$M$3:'【参考】数式用'!$O$440,MATCH(W121,【参考】数式用!$L$3:$L$440,0),MATCH(VLOOKUP(Y121,【参考】数式用!$P$2:$Q$26,2,FALSE),【参考】数式用!$M$2:$O$2,0)),10))</f>
        <v>10</v>
      </c>
    </row>
    <row r="122" spans="1:27" ht="37.5" customHeight="1">
      <c r="A122" s="101"/>
      <c r="B122" s="107">
        <f t="shared" si="2"/>
        <v>83</v>
      </c>
      <c r="C122" s="456"/>
      <c r="D122" s="457"/>
      <c r="E122" s="457"/>
      <c r="F122" s="457"/>
      <c r="G122" s="457"/>
      <c r="H122" s="457"/>
      <c r="I122" s="457"/>
      <c r="J122" s="457"/>
      <c r="K122" s="457"/>
      <c r="L122" s="458"/>
      <c r="M122" s="393"/>
      <c r="N122" s="393"/>
      <c r="O122" s="393"/>
      <c r="P122" s="393"/>
      <c r="Q122" s="393"/>
      <c r="R122" s="372"/>
      <c r="S122" s="373"/>
      <c r="T122" s="373"/>
      <c r="U122" s="373"/>
      <c r="V122" s="374"/>
      <c r="W122" s="85"/>
      <c r="X122" s="9"/>
      <c r="Y122" s="9"/>
      <c r="Z122" s="12"/>
      <c r="AA122" s="31">
        <f>IF(COUNTIF(Y122,"*総合事業*"),"数式を削除して手入力",IFERROR(INDEX(【参考】数式用!$M$3:'【参考】数式用'!$O$440,MATCH(W122,【参考】数式用!$L$3:$L$440,0),MATCH(VLOOKUP(Y122,【参考】数式用!$P$2:$Q$26,2,FALSE),【参考】数式用!$M$2:$O$2,0)),10))</f>
        <v>10</v>
      </c>
    </row>
    <row r="123" spans="1:27" ht="37.5" customHeight="1">
      <c r="A123" s="101"/>
      <c r="B123" s="107">
        <f t="shared" si="2"/>
        <v>84</v>
      </c>
      <c r="C123" s="456"/>
      <c r="D123" s="457"/>
      <c r="E123" s="457"/>
      <c r="F123" s="457"/>
      <c r="G123" s="457"/>
      <c r="H123" s="457"/>
      <c r="I123" s="457"/>
      <c r="J123" s="457"/>
      <c r="K123" s="457"/>
      <c r="L123" s="458"/>
      <c r="M123" s="393"/>
      <c r="N123" s="393"/>
      <c r="O123" s="393"/>
      <c r="P123" s="393"/>
      <c r="Q123" s="393"/>
      <c r="R123" s="372"/>
      <c r="S123" s="373"/>
      <c r="T123" s="373"/>
      <c r="U123" s="373"/>
      <c r="V123" s="374"/>
      <c r="W123" s="85"/>
      <c r="X123" s="9"/>
      <c r="Y123" s="9"/>
      <c r="Z123" s="12"/>
      <c r="AA123" s="31">
        <f>IF(COUNTIF(Y123,"*総合事業*"),"数式を削除して手入力",IFERROR(INDEX(【参考】数式用!$M$3:'【参考】数式用'!$O$440,MATCH(W123,【参考】数式用!$L$3:$L$440,0),MATCH(VLOOKUP(Y123,【参考】数式用!$P$2:$Q$26,2,FALSE),【参考】数式用!$M$2:$O$2,0)),10))</f>
        <v>10</v>
      </c>
    </row>
    <row r="124" spans="1:27" ht="37.5" customHeight="1">
      <c r="A124" s="101"/>
      <c r="B124" s="107">
        <f t="shared" si="2"/>
        <v>85</v>
      </c>
      <c r="C124" s="456"/>
      <c r="D124" s="457"/>
      <c r="E124" s="457"/>
      <c r="F124" s="457"/>
      <c r="G124" s="457"/>
      <c r="H124" s="457"/>
      <c r="I124" s="457"/>
      <c r="J124" s="457"/>
      <c r="K124" s="457"/>
      <c r="L124" s="458"/>
      <c r="M124" s="393"/>
      <c r="N124" s="393"/>
      <c r="O124" s="393"/>
      <c r="P124" s="393"/>
      <c r="Q124" s="393"/>
      <c r="R124" s="372"/>
      <c r="S124" s="373"/>
      <c r="T124" s="373"/>
      <c r="U124" s="373"/>
      <c r="V124" s="374"/>
      <c r="W124" s="85"/>
      <c r="X124" s="9"/>
      <c r="Y124" s="9"/>
      <c r="Z124" s="12"/>
      <c r="AA124" s="31">
        <f>IF(COUNTIF(Y124,"*総合事業*"),"数式を削除して手入力",IFERROR(INDEX(【参考】数式用!$M$3:'【参考】数式用'!$O$440,MATCH(W124,【参考】数式用!$L$3:$L$440,0),MATCH(VLOOKUP(Y124,【参考】数式用!$P$2:$Q$26,2,FALSE),【参考】数式用!$M$2:$O$2,0)),10))</f>
        <v>10</v>
      </c>
    </row>
    <row r="125" spans="1:27" ht="37.5" customHeight="1">
      <c r="A125" s="101"/>
      <c r="B125" s="107">
        <f t="shared" si="2"/>
        <v>86</v>
      </c>
      <c r="C125" s="456"/>
      <c r="D125" s="457"/>
      <c r="E125" s="457"/>
      <c r="F125" s="457"/>
      <c r="G125" s="457"/>
      <c r="H125" s="457"/>
      <c r="I125" s="457"/>
      <c r="J125" s="457"/>
      <c r="K125" s="457"/>
      <c r="L125" s="458"/>
      <c r="M125" s="393"/>
      <c r="N125" s="393"/>
      <c r="O125" s="393"/>
      <c r="P125" s="393"/>
      <c r="Q125" s="393"/>
      <c r="R125" s="372"/>
      <c r="S125" s="373"/>
      <c r="T125" s="373"/>
      <c r="U125" s="373"/>
      <c r="V125" s="374"/>
      <c r="W125" s="85"/>
      <c r="X125" s="9"/>
      <c r="Y125" s="9"/>
      <c r="Z125" s="12"/>
      <c r="AA125" s="31">
        <f>IF(COUNTIF(Y125,"*総合事業*"),"数式を削除して手入力",IFERROR(INDEX(【参考】数式用!$M$3:'【参考】数式用'!$O$440,MATCH(W125,【参考】数式用!$L$3:$L$440,0),MATCH(VLOOKUP(Y125,【参考】数式用!$P$2:$Q$26,2,FALSE),【参考】数式用!$M$2:$O$2,0)),10))</f>
        <v>10</v>
      </c>
    </row>
    <row r="126" spans="1:27" ht="37.5" customHeight="1">
      <c r="A126" s="101"/>
      <c r="B126" s="107">
        <f t="shared" si="2"/>
        <v>87</v>
      </c>
      <c r="C126" s="456"/>
      <c r="D126" s="457"/>
      <c r="E126" s="457"/>
      <c r="F126" s="457"/>
      <c r="G126" s="457"/>
      <c r="H126" s="457"/>
      <c r="I126" s="457"/>
      <c r="J126" s="457"/>
      <c r="K126" s="457"/>
      <c r="L126" s="458"/>
      <c r="M126" s="393"/>
      <c r="N126" s="393"/>
      <c r="O126" s="393"/>
      <c r="P126" s="393"/>
      <c r="Q126" s="393"/>
      <c r="R126" s="372"/>
      <c r="S126" s="373"/>
      <c r="T126" s="373"/>
      <c r="U126" s="373"/>
      <c r="V126" s="374"/>
      <c r="W126" s="85"/>
      <c r="X126" s="9"/>
      <c r="Y126" s="9"/>
      <c r="Z126" s="12"/>
      <c r="AA126" s="31">
        <f>IF(COUNTIF(Y126,"*総合事業*"),"数式を削除して手入力",IFERROR(INDEX(【参考】数式用!$M$3:'【参考】数式用'!$O$440,MATCH(W126,【参考】数式用!$L$3:$L$440,0),MATCH(VLOOKUP(Y126,【参考】数式用!$P$2:$Q$26,2,FALSE),【参考】数式用!$M$2:$O$2,0)),10))</f>
        <v>10</v>
      </c>
    </row>
    <row r="127" spans="1:27" ht="37.5" customHeight="1">
      <c r="A127" s="101"/>
      <c r="B127" s="107">
        <f t="shared" si="2"/>
        <v>88</v>
      </c>
      <c r="C127" s="456"/>
      <c r="D127" s="457"/>
      <c r="E127" s="457"/>
      <c r="F127" s="457"/>
      <c r="G127" s="457"/>
      <c r="H127" s="457"/>
      <c r="I127" s="457"/>
      <c r="J127" s="457"/>
      <c r="K127" s="457"/>
      <c r="L127" s="458"/>
      <c r="M127" s="393"/>
      <c r="N127" s="393"/>
      <c r="O127" s="393"/>
      <c r="P127" s="393"/>
      <c r="Q127" s="393"/>
      <c r="R127" s="372"/>
      <c r="S127" s="373"/>
      <c r="T127" s="373"/>
      <c r="U127" s="373"/>
      <c r="V127" s="374"/>
      <c r="W127" s="85"/>
      <c r="X127" s="9"/>
      <c r="Y127" s="9"/>
      <c r="Z127" s="12"/>
      <c r="AA127" s="31">
        <f>IF(COUNTIF(Y127,"*総合事業*"),"数式を削除して手入力",IFERROR(INDEX(【参考】数式用!$M$3:'【参考】数式用'!$O$440,MATCH(W127,【参考】数式用!$L$3:$L$440,0),MATCH(VLOOKUP(Y127,【参考】数式用!$P$2:$Q$26,2,FALSE),【参考】数式用!$M$2:$O$2,0)),10))</f>
        <v>10</v>
      </c>
    </row>
    <row r="128" spans="1:27" ht="37.5" customHeight="1">
      <c r="A128" s="101"/>
      <c r="B128" s="107">
        <f t="shared" si="2"/>
        <v>89</v>
      </c>
      <c r="C128" s="456"/>
      <c r="D128" s="457"/>
      <c r="E128" s="457"/>
      <c r="F128" s="457"/>
      <c r="G128" s="457"/>
      <c r="H128" s="457"/>
      <c r="I128" s="457"/>
      <c r="J128" s="457"/>
      <c r="K128" s="457"/>
      <c r="L128" s="458"/>
      <c r="M128" s="393"/>
      <c r="N128" s="393"/>
      <c r="O128" s="393"/>
      <c r="P128" s="393"/>
      <c r="Q128" s="393"/>
      <c r="R128" s="372"/>
      <c r="S128" s="373"/>
      <c r="T128" s="373"/>
      <c r="U128" s="373"/>
      <c r="V128" s="374"/>
      <c r="W128" s="85"/>
      <c r="X128" s="9"/>
      <c r="Y128" s="9"/>
      <c r="Z128" s="12"/>
      <c r="AA128" s="31">
        <f>IF(COUNTIF(Y128,"*総合事業*"),"数式を削除して手入力",IFERROR(INDEX(【参考】数式用!$M$3:'【参考】数式用'!$O$440,MATCH(W128,【参考】数式用!$L$3:$L$440,0),MATCH(VLOOKUP(Y128,【参考】数式用!$P$2:$Q$26,2,FALSE),【参考】数式用!$M$2:$O$2,0)),10))</f>
        <v>10</v>
      </c>
    </row>
    <row r="129" spans="1:27" ht="37.5" customHeight="1">
      <c r="A129" s="101"/>
      <c r="B129" s="107">
        <f t="shared" si="2"/>
        <v>90</v>
      </c>
      <c r="C129" s="456"/>
      <c r="D129" s="457"/>
      <c r="E129" s="457"/>
      <c r="F129" s="457"/>
      <c r="G129" s="457"/>
      <c r="H129" s="457"/>
      <c r="I129" s="457"/>
      <c r="J129" s="457"/>
      <c r="K129" s="457"/>
      <c r="L129" s="458"/>
      <c r="M129" s="393"/>
      <c r="N129" s="393"/>
      <c r="O129" s="393"/>
      <c r="P129" s="393"/>
      <c r="Q129" s="393"/>
      <c r="R129" s="372"/>
      <c r="S129" s="373"/>
      <c r="T129" s="373"/>
      <c r="U129" s="373"/>
      <c r="V129" s="374"/>
      <c r="W129" s="85"/>
      <c r="X129" s="9"/>
      <c r="Y129" s="9"/>
      <c r="Z129" s="12"/>
      <c r="AA129" s="31">
        <f>IF(COUNTIF(Y129,"*総合事業*"),"数式を削除して手入力",IFERROR(INDEX(【参考】数式用!$M$3:'【参考】数式用'!$O$440,MATCH(W129,【参考】数式用!$L$3:$L$440,0),MATCH(VLOOKUP(Y129,【参考】数式用!$P$2:$Q$26,2,FALSE),【参考】数式用!$M$2:$O$2,0)),10))</f>
        <v>10</v>
      </c>
    </row>
    <row r="130" spans="1:27" ht="37.5" customHeight="1">
      <c r="A130" s="101"/>
      <c r="B130" s="107">
        <f t="shared" si="2"/>
        <v>91</v>
      </c>
      <c r="C130" s="456"/>
      <c r="D130" s="457"/>
      <c r="E130" s="457"/>
      <c r="F130" s="457"/>
      <c r="G130" s="457"/>
      <c r="H130" s="457"/>
      <c r="I130" s="457"/>
      <c r="J130" s="457"/>
      <c r="K130" s="457"/>
      <c r="L130" s="458"/>
      <c r="M130" s="393"/>
      <c r="N130" s="393"/>
      <c r="O130" s="393"/>
      <c r="P130" s="393"/>
      <c r="Q130" s="393"/>
      <c r="R130" s="372"/>
      <c r="S130" s="373"/>
      <c r="T130" s="373"/>
      <c r="U130" s="373"/>
      <c r="V130" s="374"/>
      <c r="W130" s="85"/>
      <c r="X130" s="9"/>
      <c r="Y130" s="9"/>
      <c r="Z130" s="12"/>
      <c r="AA130" s="31">
        <f>IF(COUNTIF(Y130,"*総合事業*"),"数式を削除して手入力",IFERROR(INDEX(【参考】数式用!$M$3:'【参考】数式用'!$O$440,MATCH(W130,【参考】数式用!$L$3:$L$440,0),MATCH(VLOOKUP(Y130,【参考】数式用!$P$2:$Q$26,2,FALSE),【参考】数式用!$M$2:$O$2,0)),10))</f>
        <v>10</v>
      </c>
    </row>
    <row r="131" spans="1:27" ht="37.5" customHeight="1">
      <c r="A131" s="101"/>
      <c r="B131" s="107">
        <f t="shared" si="2"/>
        <v>92</v>
      </c>
      <c r="C131" s="456"/>
      <c r="D131" s="457"/>
      <c r="E131" s="457"/>
      <c r="F131" s="457"/>
      <c r="G131" s="457"/>
      <c r="H131" s="457"/>
      <c r="I131" s="457"/>
      <c r="J131" s="457"/>
      <c r="K131" s="457"/>
      <c r="L131" s="458"/>
      <c r="M131" s="393"/>
      <c r="N131" s="393"/>
      <c r="O131" s="393"/>
      <c r="P131" s="393"/>
      <c r="Q131" s="393"/>
      <c r="R131" s="372"/>
      <c r="S131" s="373"/>
      <c r="T131" s="373"/>
      <c r="U131" s="373"/>
      <c r="V131" s="374"/>
      <c r="W131" s="85"/>
      <c r="X131" s="9"/>
      <c r="Y131" s="9"/>
      <c r="Z131" s="12"/>
      <c r="AA131" s="31">
        <f>IF(COUNTIF(Y131,"*総合事業*"),"数式を削除して手入力",IFERROR(INDEX(【参考】数式用!$M$3:'【参考】数式用'!$O$440,MATCH(W131,【参考】数式用!$L$3:$L$440,0),MATCH(VLOOKUP(Y131,【参考】数式用!$P$2:$Q$26,2,FALSE),【参考】数式用!$M$2:$O$2,0)),10))</f>
        <v>10</v>
      </c>
    </row>
    <row r="132" spans="1:27" ht="37.5" customHeight="1">
      <c r="A132" s="101"/>
      <c r="B132" s="107">
        <f t="shared" ref="B132:B137" si="3">B131+1</f>
        <v>93</v>
      </c>
      <c r="C132" s="456"/>
      <c r="D132" s="457"/>
      <c r="E132" s="457"/>
      <c r="F132" s="457"/>
      <c r="G132" s="457"/>
      <c r="H132" s="457"/>
      <c r="I132" s="457"/>
      <c r="J132" s="457"/>
      <c r="K132" s="457"/>
      <c r="L132" s="458"/>
      <c r="M132" s="393"/>
      <c r="N132" s="393"/>
      <c r="O132" s="393"/>
      <c r="P132" s="393"/>
      <c r="Q132" s="393"/>
      <c r="R132" s="372"/>
      <c r="S132" s="373"/>
      <c r="T132" s="373"/>
      <c r="U132" s="373"/>
      <c r="V132" s="374"/>
      <c r="W132" s="85"/>
      <c r="X132" s="9"/>
      <c r="Y132" s="9"/>
      <c r="Z132" s="12"/>
      <c r="AA132" s="31">
        <f>IF(COUNTIF(Y132,"*総合事業*"),"数式を削除して手入力",IFERROR(INDEX(【参考】数式用!$M$3:'【参考】数式用'!$O$440,MATCH(W132,【参考】数式用!$L$3:$L$440,0),MATCH(VLOOKUP(Y132,【参考】数式用!$P$2:$Q$26,2,FALSE),【参考】数式用!$M$2:$O$2,0)),10))</f>
        <v>10</v>
      </c>
    </row>
    <row r="133" spans="1:27" ht="37.5" customHeight="1">
      <c r="A133" s="101"/>
      <c r="B133" s="107">
        <f t="shared" si="3"/>
        <v>94</v>
      </c>
      <c r="C133" s="456"/>
      <c r="D133" s="457"/>
      <c r="E133" s="457"/>
      <c r="F133" s="457"/>
      <c r="G133" s="457"/>
      <c r="H133" s="457"/>
      <c r="I133" s="457"/>
      <c r="J133" s="457"/>
      <c r="K133" s="457"/>
      <c r="L133" s="458"/>
      <c r="M133" s="393"/>
      <c r="N133" s="393"/>
      <c r="O133" s="393"/>
      <c r="P133" s="393"/>
      <c r="Q133" s="393"/>
      <c r="R133" s="372"/>
      <c r="S133" s="373"/>
      <c r="T133" s="373"/>
      <c r="U133" s="373"/>
      <c r="V133" s="374"/>
      <c r="W133" s="85"/>
      <c r="X133" s="9"/>
      <c r="Y133" s="9"/>
      <c r="Z133" s="12"/>
      <c r="AA133" s="31">
        <f>IF(COUNTIF(Y133,"*総合事業*"),"数式を削除して手入力",IFERROR(INDEX(【参考】数式用!$M$3:'【参考】数式用'!$O$440,MATCH(W133,【参考】数式用!$L$3:$L$440,0),MATCH(VLOOKUP(Y133,【参考】数式用!$P$2:$Q$26,2,FALSE),【参考】数式用!$M$2:$O$2,0)),10))</f>
        <v>10</v>
      </c>
    </row>
    <row r="134" spans="1:27" ht="37.5" customHeight="1">
      <c r="A134" s="101"/>
      <c r="B134" s="107">
        <f t="shared" si="3"/>
        <v>95</v>
      </c>
      <c r="C134" s="456"/>
      <c r="D134" s="457"/>
      <c r="E134" s="457"/>
      <c r="F134" s="457"/>
      <c r="G134" s="457"/>
      <c r="H134" s="457"/>
      <c r="I134" s="457"/>
      <c r="J134" s="457"/>
      <c r="K134" s="457"/>
      <c r="L134" s="458"/>
      <c r="M134" s="393"/>
      <c r="N134" s="393"/>
      <c r="O134" s="393"/>
      <c r="P134" s="393"/>
      <c r="Q134" s="393"/>
      <c r="R134" s="372"/>
      <c r="S134" s="373"/>
      <c r="T134" s="373"/>
      <c r="U134" s="373"/>
      <c r="V134" s="374"/>
      <c r="W134" s="85"/>
      <c r="X134" s="9"/>
      <c r="Y134" s="9"/>
      <c r="Z134" s="12"/>
      <c r="AA134" s="31">
        <f>IF(COUNTIF(Y134,"*総合事業*"),"数式を削除して手入力",IFERROR(INDEX(【参考】数式用!$M$3:'【参考】数式用'!$O$440,MATCH(W134,【参考】数式用!$L$3:$L$440,0),MATCH(VLOOKUP(Y134,【参考】数式用!$P$2:$Q$26,2,FALSE),【参考】数式用!$M$2:$O$2,0)),10))</f>
        <v>10</v>
      </c>
    </row>
    <row r="135" spans="1:27" ht="37.5" customHeight="1">
      <c r="A135" s="101"/>
      <c r="B135" s="107">
        <f t="shared" si="3"/>
        <v>96</v>
      </c>
      <c r="C135" s="456"/>
      <c r="D135" s="457"/>
      <c r="E135" s="457"/>
      <c r="F135" s="457"/>
      <c r="G135" s="457"/>
      <c r="H135" s="457"/>
      <c r="I135" s="457"/>
      <c r="J135" s="457"/>
      <c r="K135" s="457"/>
      <c r="L135" s="458"/>
      <c r="M135" s="393"/>
      <c r="N135" s="393"/>
      <c r="O135" s="393"/>
      <c r="P135" s="393"/>
      <c r="Q135" s="393"/>
      <c r="R135" s="372"/>
      <c r="S135" s="373"/>
      <c r="T135" s="373"/>
      <c r="U135" s="373"/>
      <c r="V135" s="374"/>
      <c r="W135" s="85"/>
      <c r="X135" s="9"/>
      <c r="Y135" s="9"/>
      <c r="Z135" s="12"/>
      <c r="AA135" s="31">
        <f>IF(COUNTIF(Y135,"*総合事業*"),"数式を削除して手入力",IFERROR(INDEX(【参考】数式用!$M$3:'【参考】数式用'!$O$440,MATCH(W135,【参考】数式用!$L$3:$L$440,0),MATCH(VLOOKUP(Y135,【参考】数式用!$P$2:$Q$26,2,FALSE),【参考】数式用!$M$2:$O$2,0)),10))</f>
        <v>10</v>
      </c>
    </row>
    <row r="136" spans="1:27" ht="37.5" customHeight="1">
      <c r="A136" s="101"/>
      <c r="B136" s="107">
        <f t="shared" si="3"/>
        <v>97</v>
      </c>
      <c r="C136" s="456"/>
      <c r="D136" s="457"/>
      <c r="E136" s="457"/>
      <c r="F136" s="457"/>
      <c r="G136" s="457"/>
      <c r="H136" s="457"/>
      <c r="I136" s="457"/>
      <c r="J136" s="457"/>
      <c r="K136" s="457"/>
      <c r="L136" s="458"/>
      <c r="M136" s="393"/>
      <c r="N136" s="393"/>
      <c r="O136" s="393"/>
      <c r="P136" s="393"/>
      <c r="Q136" s="393"/>
      <c r="R136" s="372"/>
      <c r="S136" s="373"/>
      <c r="T136" s="373"/>
      <c r="U136" s="373"/>
      <c r="V136" s="374"/>
      <c r="W136" s="85"/>
      <c r="X136" s="9"/>
      <c r="Y136" s="9"/>
      <c r="Z136" s="12"/>
      <c r="AA136" s="31">
        <f>IF(COUNTIF(Y136,"*総合事業*"),"数式を削除して手入力",IFERROR(INDEX(【参考】数式用!$M$3:'【参考】数式用'!$O$440,MATCH(W136,【参考】数式用!$L$3:$L$440,0),MATCH(VLOOKUP(Y136,【参考】数式用!$P$2:$Q$26,2,FALSE),【参考】数式用!$M$2:$O$2,0)),10))</f>
        <v>10</v>
      </c>
    </row>
    <row r="137" spans="1:27" ht="37.5" customHeight="1">
      <c r="A137" s="101"/>
      <c r="B137" s="107">
        <f t="shared" si="3"/>
        <v>98</v>
      </c>
      <c r="C137" s="456"/>
      <c r="D137" s="457"/>
      <c r="E137" s="457"/>
      <c r="F137" s="457"/>
      <c r="G137" s="457"/>
      <c r="H137" s="457"/>
      <c r="I137" s="457"/>
      <c r="J137" s="457"/>
      <c r="K137" s="457"/>
      <c r="L137" s="458"/>
      <c r="M137" s="393"/>
      <c r="N137" s="393"/>
      <c r="O137" s="393"/>
      <c r="P137" s="393"/>
      <c r="Q137" s="393"/>
      <c r="R137" s="372"/>
      <c r="S137" s="373"/>
      <c r="T137" s="373"/>
      <c r="U137" s="373"/>
      <c r="V137" s="374"/>
      <c r="W137" s="85"/>
      <c r="X137" s="9"/>
      <c r="Y137" s="9"/>
      <c r="Z137" s="12"/>
      <c r="AA137" s="31">
        <f>IF(COUNTIF(Y137,"*総合事業*"),"数式を削除して手入力",IFERROR(INDEX(【参考】数式用!$M$3:'【参考】数式用'!$O$440,MATCH(W137,【参考】数式用!$L$3:$L$440,0),MATCH(VLOOKUP(Y137,【参考】数式用!$P$2:$Q$26,2,FALSE),【参考】数式用!$M$2:$O$2,0)),10))</f>
        <v>10</v>
      </c>
    </row>
    <row r="138" spans="1:27" ht="37.5" customHeight="1">
      <c r="A138" s="101"/>
      <c r="B138" s="107">
        <f t="shared" ref="B138:B139" si="4">B137+1</f>
        <v>99</v>
      </c>
      <c r="C138" s="456"/>
      <c r="D138" s="457"/>
      <c r="E138" s="457"/>
      <c r="F138" s="457"/>
      <c r="G138" s="457"/>
      <c r="H138" s="457"/>
      <c r="I138" s="457"/>
      <c r="J138" s="457"/>
      <c r="K138" s="457"/>
      <c r="L138" s="458"/>
      <c r="M138" s="393"/>
      <c r="N138" s="393"/>
      <c r="O138" s="393"/>
      <c r="P138" s="393"/>
      <c r="Q138" s="393"/>
      <c r="R138" s="372"/>
      <c r="S138" s="373"/>
      <c r="T138" s="373"/>
      <c r="U138" s="373"/>
      <c r="V138" s="374"/>
      <c r="W138" s="85"/>
      <c r="X138" s="9"/>
      <c r="Y138" s="9"/>
      <c r="Z138" s="12"/>
      <c r="AA138" s="31">
        <f>IF(COUNTIF(Y138,"*総合事業*"),"数式を削除して手入力",IFERROR(INDEX(【参考】数式用!$M$3:'【参考】数式用'!$O$440,MATCH(W138,【参考】数式用!$L$3:$L$440,0),MATCH(VLOOKUP(Y138,【参考】数式用!$P$2:$Q$26,2,FALSE),【参考】数式用!$M$2:$O$2,0)),10))</f>
        <v>10</v>
      </c>
    </row>
    <row r="139" spans="1:27" ht="37.5" customHeight="1" thickBot="1">
      <c r="A139" s="101"/>
      <c r="B139" s="107">
        <f t="shared" si="4"/>
        <v>100</v>
      </c>
      <c r="C139" s="459"/>
      <c r="D139" s="460"/>
      <c r="E139" s="460"/>
      <c r="F139" s="460"/>
      <c r="G139" s="460"/>
      <c r="H139" s="460"/>
      <c r="I139" s="460"/>
      <c r="J139" s="460"/>
      <c r="K139" s="460"/>
      <c r="L139" s="461"/>
      <c r="M139" s="445"/>
      <c r="N139" s="445"/>
      <c r="O139" s="445"/>
      <c r="P139" s="445"/>
      <c r="Q139" s="445"/>
      <c r="R139" s="369"/>
      <c r="S139" s="370"/>
      <c r="T139" s="370"/>
      <c r="U139" s="370"/>
      <c r="V139" s="371"/>
      <c r="W139" s="86"/>
      <c r="X139" s="13"/>
      <c r="Y139" s="13"/>
      <c r="Z139" s="14"/>
      <c r="AA139" s="32">
        <f>IF(COUNTIF(Y139,"*総合事業*"),"数式を削除して手入力",IFERROR(INDEX(【参考】数式用!$M$3:'【参考】数式用'!$O$440,MATCH(W139,【参考】数式用!$L$3:$L$440,0),MATCH(VLOOKUP(Y139,【参考】数式用!$P$2:$Q$26,2,FALSE),【参考】数式用!$M$2:$O$2,0)),10))</f>
        <v>10</v>
      </c>
    </row>
    <row r="140" spans="1:27" ht="20.25" customHeight="1">
      <c r="A140" s="119"/>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row>
    <row r="141" spans="1:27" ht="20.25" customHeight="1">
      <c r="B141" s="120"/>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row>
    <row r="142" spans="1:27" ht="20.25" customHeight="1">
      <c r="A142" s="97"/>
      <c r="B142" s="97"/>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4"/>
      <c r="AA142" s="94"/>
    </row>
    <row r="143" spans="1:27" ht="20.100000000000001" customHeight="1">
      <c r="A143" s="97"/>
      <c r="B143" s="97"/>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4"/>
      <c r="AA143" s="94"/>
    </row>
    <row r="144" spans="1:27" ht="20.100000000000001" customHeight="1">
      <c r="A144" s="97"/>
      <c r="B144" s="97"/>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4"/>
      <c r="AA144" s="94"/>
    </row>
    <row r="145" spans="1:27" ht="20.100000000000001" customHeight="1">
      <c r="A145" s="97"/>
      <c r="B145" s="97"/>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4"/>
      <c r="AA145" s="94"/>
    </row>
    <row r="146" spans="1:27" ht="20.100000000000001" customHeight="1">
      <c r="A146" s="97"/>
      <c r="B146" s="97"/>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4"/>
      <c r="AA146" s="94"/>
    </row>
    <row r="147" spans="1:27" ht="20.100000000000001" customHeight="1">
      <c r="A147" s="97"/>
      <c r="B147" s="97"/>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4"/>
      <c r="AA147" s="94"/>
    </row>
    <row r="148" spans="1:27" ht="20.100000000000001" customHeight="1">
      <c r="A148" s="97"/>
      <c r="B148" s="97"/>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4"/>
      <c r="AA148" s="94"/>
    </row>
    <row r="149" spans="1:27" ht="20.100000000000001" customHeight="1">
      <c r="A149" s="97"/>
      <c r="B149" s="97"/>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4"/>
      <c r="AA149" s="94"/>
    </row>
    <row r="150" spans="1:27" ht="20.100000000000001" customHeight="1">
      <c r="A150" s="97"/>
      <c r="B150" s="97"/>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4"/>
      <c r="AA150" s="94"/>
    </row>
    <row r="151" spans="1:27" ht="20.100000000000001" customHeight="1">
      <c r="A151" s="97"/>
      <c r="B151" s="97"/>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4"/>
      <c r="AA151" s="94"/>
    </row>
    <row r="152" spans="1:27" ht="20.100000000000001" customHeight="1">
      <c r="A152" s="97"/>
      <c r="B152" s="97"/>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4"/>
      <c r="AA152" s="94"/>
    </row>
    <row r="153" spans="1:27" ht="20.100000000000001" customHeight="1">
      <c r="A153" s="97"/>
      <c r="B153" s="97"/>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4"/>
      <c r="AA153" s="94"/>
    </row>
    <row r="154" spans="1:27" ht="20.100000000000001" customHeight="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row>
    <row r="155" spans="1:27" ht="20.100000000000001" customHeight="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row>
    <row r="156" spans="1:27" ht="20.100000000000001" customHeight="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1:27" ht="20.100000000000001" customHeight="1">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row>
    <row r="158" spans="1:27" ht="20.100000000000001" customHeight="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row>
    <row r="159" spans="1:27" ht="20.100000000000001" customHeight="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row>
    <row r="160" spans="1:27" ht="20.100000000000001" customHeight="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3:27" ht="20.100000000000001" customHeight="1">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row>
    <row r="162" spans="3:27" ht="20.100000000000001" customHeight="1">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row>
    <row r="163" spans="3:27" ht="20.100000000000001" customHeight="1">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row>
    <row r="164" spans="3:27" ht="20.100000000000001" customHeight="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row>
    <row r="165" spans="3:27" ht="20.100000000000001" customHeight="1">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3:27" ht="20.100000000000001" customHeight="1">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row>
    <row r="167" spans="3:27" ht="20.100000000000001" customHeight="1">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3:27" ht="20.100000000000001" customHeight="1">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row>
    <row r="169" spans="3:27" ht="20.100000000000001" customHeight="1">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row>
    <row r="170" spans="3:27" ht="20.100000000000001" customHeight="1">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row>
    <row r="171" spans="3:27" ht="20.100000000000001" customHeight="1">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row>
    <row r="172" spans="3:27" ht="20.100000000000001" customHeight="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row>
    <row r="173" spans="3:27" ht="20.100000000000001" customHeight="1">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3:27" ht="20.100000000000001" customHeight="1">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row>
    <row r="175" spans="3:27" ht="20.100000000000001" customHeight="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row>
    <row r="176" spans="3:27" ht="20.100000000000001" customHeight="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row>
    <row r="177" spans="3:27" ht="20.100000000000001" customHeight="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row>
    <row r="178" spans="3:27" ht="20.100000000000001" customHeight="1">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row>
    <row r="179" spans="3:27" ht="20.100000000000001" customHeight="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row>
    <row r="180" spans="3:27" ht="20.100000000000001" customHeight="1">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row>
    <row r="181" spans="3:27" ht="20.100000000000001" customHeight="1">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row>
    <row r="182" spans="3:27" ht="20.100000000000001" customHeight="1">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row>
    <row r="183" spans="3:27" ht="20.100000000000001" customHeight="1">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row>
    <row r="184" spans="3:27" ht="20.100000000000001" customHeight="1">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3:27" ht="20.100000000000001" customHeight="1">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3:27" ht="20.100000000000001" customHeight="1">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row>
    <row r="187" spans="3:27" ht="20.100000000000001" customHeight="1">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row>
    <row r="188" spans="3:27" ht="20.100000000000001" customHeight="1">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row>
    <row r="189" spans="3:27" ht="20.100000000000001" customHeight="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row>
    <row r="190" spans="3:27" ht="20.100000000000001" customHeight="1">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row>
    <row r="191" spans="3:27" ht="20.100000000000001" customHeight="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row>
    <row r="192" spans="3:27" ht="20.100000000000001" customHeight="1">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row>
    <row r="193" spans="3:27" ht="20.100000000000001" customHeight="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row>
    <row r="194" spans="3:27" ht="20.100000000000001" customHeight="1">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row>
    <row r="195" spans="3:27" ht="20.100000000000001" customHeight="1">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row>
    <row r="196" spans="3:27" ht="20.100000000000001" customHeight="1">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row>
    <row r="197" spans="3:27" ht="20.100000000000001" customHeight="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row>
    <row r="198" spans="3:27" ht="20.100000000000001" customHeight="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row>
    <row r="199" spans="3:27" ht="20.100000000000001" customHeight="1">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row>
    <row r="200" spans="3:27" ht="20.100000000000001" customHeight="1">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row>
    <row r="201" spans="3:27" ht="20.100000000000001" customHeight="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row>
    <row r="202" spans="3:27" ht="20.100000000000001" customHeight="1">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row>
    <row r="203" spans="3:27" ht="20.10000000000000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row>
    <row r="204" spans="3:27" ht="20.10000000000000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row>
    <row r="205" spans="3:27" ht="20.100000000000001" customHeight="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row>
    <row r="206" spans="3:27" ht="20.100000000000001" customHeight="1">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row>
    <row r="207" spans="3:27" ht="20.100000000000001" customHeight="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row>
    <row r="208" spans="3:27" ht="20.100000000000001" customHeight="1">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row>
    <row r="209" spans="3:27" ht="20.100000000000001" customHeight="1">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row>
    <row r="210" spans="3:27" ht="20.100000000000001" customHeight="1">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row>
    <row r="211" spans="3:27" ht="20.100000000000001" customHeight="1">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row>
    <row r="212" spans="3:27" ht="20.100000000000001" customHeight="1">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row>
    <row r="213" spans="3:27" ht="20.100000000000001" customHeight="1">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row>
    <row r="214" spans="3:27" ht="20.100000000000001" customHeight="1">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row>
    <row r="215" spans="3:27" ht="20.100000000000001" customHeight="1">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row>
    <row r="216" spans="3:27" ht="20.100000000000001" customHeight="1">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row>
    <row r="217" spans="3:27" ht="20.100000000000001" customHeight="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row>
    <row r="218" spans="3:27" ht="20.100000000000001" customHeight="1">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row>
    <row r="219" spans="3:27" ht="20.100000000000001" customHeight="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row>
    <row r="220" spans="3:27" ht="20.100000000000001" customHeight="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row>
    <row r="221" spans="3:27" ht="20.100000000000001" customHeight="1">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row>
    <row r="222" spans="3:27" ht="20.100000000000001" customHeight="1">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row>
    <row r="223" spans="3:27" ht="20.100000000000001" customHeight="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row>
    <row r="224" spans="3:27" ht="20.100000000000001" customHeight="1">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row>
    <row r="225" spans="3:27" ht="20.100000000000001" customHeight="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row>
    <row r="226" spans="3:27" ht="20.100000000000001" customHeight="1">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row>
    <row r="227" spans="3:27" ht="20.100000000000001" customHeight="1">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row>
    <row r="228" spans="3:27" ht="20.100000000000001" customHeight="1">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row>
    <row r="229" spans="3:27" ht="20.100000000000001" customHeight="1">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row>
    <row r="230" spans="3:27" ht="20.100000000000001" customHeight="1">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row>
    <row r="231" spans="3:27" ht="20.100000000000001" customHeight="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row>
    <row r="232" spans="3:27" ht="20.100000000000001" customHeight="1">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row>
    <row r="233" spans="3:27" ht="20.100000000000001" customHeight="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row>
    <row r="234" spans="3:27" ht="20.100000000000001" customHeight="1">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row>
    <row r="235" spans="3:27" ht="20.100000000000001" customHeight="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row>
    <row r="236" spans="3:27" ht="20.100000000000001" customHeight="1">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row>
    <row r="237" spans="3:27" ht="20.100000000000001" customHeight="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row>
    <row r="238" spans="3:27" ht="20.100000000000001" customHeight="1">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row>
    <row r="239" spans="3:27" ht="20.100000000000001" customHeight="1">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row>
    <row r="240" spans="3:27" ht="20.100000000000001" customHeight="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row>
    <row r="241" spans="3:27" ht="20.100000000000001" customHeight="1">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row>
    <row r="242" spans="3:27" ht="20.100000000000001" customHeight="1">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row>
    <row r="243" spans="3:27" ht="20.100000000000001" customHeight="1">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row>
    <row r="244" spans="3:27" ht="20.100000000000001" customHeight="1">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row>
    <row r="245" spans="3:27" ht="20.100000000000001" customHeight="1">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row>
    <row r="246" spans="3:27" ht="20.100000000000001" customHeight="1">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row>
    <row r="247" spans="3:27" ht="20.100000000000001" customHeight="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row>
    <row r="248" spans="3:27" ht="20.100000000000001" customHeight="1">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row>
    <row r="249" spans="3:27" ht="20.100000000000001" customHeight="1">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row>
    <row r="250" spans="3:27" ht="20.100000000000001" customHeight="1">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row>
    <row r="251" spans="3:27" ht="20.100000000000001" customHeight="1">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row>
    <row r="252" spans="3:27" ht="20.100000000000001" customHeight="1">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row>
    <row r="253" spans="3:27" ht="20.100000000000001" customHeight="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row>
    <row r="254" spans="3:27" ht="20.100000000000001" customHeight="1">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row>
    <row r="255" spans="3:27" ht="20.100000000000001" customHeight="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row>
    <row r="256" spans="3:27" ht="20.100000000000001" customHeight="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row>
    <row r="257" spans="3:27" ht="20.100000000000001" customHeight="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row>
    <row r="258" spans="3:27" ht="20.100000000000001" customHeight="1">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row>
    <row r="259" spans="3:27" ht="20.100000000000001" customHeight="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row>
    <row r="260" spans="3:27" ht="20.100000000000001" customHeight="1">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row>
    <row r="261" spans="3:27" ht="20.100000000000001" customHeight="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row>
    <row r="262" spans="3:27" ht="20.100000000000001" customHeight="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row>
    <row r="263" spans="3:27" ht="20.100000000000001" customHeight="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row>
    <row r="264" spans="3:27" ht="20.100000000000001" customHeight="1">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row>
    <row r="265" spans="3:27" ht="20.100000000000001" customHeight="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row>
    <row r="266" spans="3:27" ht="20.100000000000001" customHeight="1">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row>
    <row r="267" spans="3:27" ht="20.100000000000001" customHeight="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row>
    <row r="268" spans="3:27" ht="20.100000000000001" customHeight="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row>
  </sheetData>
  <sheetProtection sheet="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FF"/>
    <pageSetUpPr fitToPage="1"/>
  </sheetPr>
  <dimension ref="A1:BU134"/>
  <sheetViews>
    <sheetView view="pageBreakPreview" zoomScale="91" zoomScaleNormal="91" zoomScaleSheetLayoutView="91" workbookViewId="0">
      <selection activeCell="G6" sqref="G6:AI6"/>
    </sheetView>
  </sheetViews>
  <sheetFormatPr defaultColWidth="9" defaultRowHeight="13.5"/>
  <cols>
    <col min="1" max="1" width="2.875" style="124" customWidth="1"/>
    <col min="2" max="6" width="2.625" style="124" customWidth="1"/>
    <col min="7" max="8" width="2.5" style="124" customWidth="1"/>
    <col min="9" max="10" width="3.375" style="124" customWidth="1"/>
    <col min="11" max="19" width="2.5" style="124" customWidth="1"/>
    <col min="20" max="20" width="3" style="124" customWidth="1"/>
    <col min="21" max="36" width="2.5" style="124" customWidth="1"/>
    <col min="37" max="37" width="4.125" style="124" customWidth="1"/>
    <col min="38" max="43" width="9.125" style="124" customWidth="1"/>
    <col min="44" max="44" width="9.625" style="124" bestFit="1" customWidth="1"/>
    <col min="45" max="16384" width="9" style="124"/>
  </cols>
  <sheetData>
    <row r="1" spans="1:50" ht="20.25" customHeight="1" thickBot="1">
      <c r="A1" s="98" t="s">
        <v>2415</v>
      </c>
      <c r="AB1" s="544" t="s">
        <v>33</v>
      </c>
      <c r="AC1" s="545"/>
      <c r="AD1" s="545"/>
      <c r="AE1" s="546" t="str">
        <f>基本情報入力シート!C18</f>
        <v>岩手県</v>
      </c>
      <c r="AF1" s="547"/>
      <c r="AG1" s="547"/>
      <c r="AH1" s="547"/>
      <c r="AI1" s="548"/>
    </row>
    <row r="2" spans="1:50" ht="9" customHeight="1"/>
    <row r="3" spans="1:50" ht="40.5" customHeight="1">
      <c r="A3" s="581" t="s">
        <v>2400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203"/>
      <c r="AL3" s="203"/>
      <c r="AM3" s="203"/>
      <c r="AN3" s="203"/>
      <c r="AO3" s="203"/>
      <c r="AP3" s="203"/>
      <c r="AQ3" s="203"/>
      <c r="AR3" s="203"/>
      <c r="AS3" s="203"/>
      <c r="AT3" s="203"/>
      <c r="AU3" s="203"/>
      <c r="AV3" s="203"/>
      <c r="AW3" s="203"/>
      <c r="AX3" s="203"/>
    </row>
    <row r="4" spans="1:50" ht="6" customHeight="1">
      <c r="AK4" s="203"/>
      <c r="AL4" s="203"/>
      <c r="AM4" s="203"/>
      <c r="AN4" s="203"/>
      <c r="AO4" s="203"/>
      <c r="AP4" s="203"/>
      <c r="AQ4" s="203"/>
      <c r="AR4" s="203"/>
      <c r="AS4" s="203"/>
      <c r="AT4" s="203"/>
      <c r="AU4" s="203"/>
      <c r="AV4" s="203"/>
      <c r="AW4" s="203"/>
      <c r="AX4" s="203"/>
    </row>
    <row r="5" spans="1:50" ht="19.5" customHeight="1">
      <c r="A5" s="204" t="s">
        <v>96</v>
      </c>
      <c r="AK5" s="203"/>
      <c r="AL5" s="203"/>
      <c r="AM5" s="203"/>
      <c r="AN5" s="203"/>
      <c r="AO5" s="203"/>
      <c r="AP5" s="203"/>
      <c r="AQ5" s="203"/>
      <c r="AR5" s="203"/>
      <c r="AS5" s="203"/>
      <c r="AT5" s="203"/>
      <c r="AU5" s="203"/>
      <c r="AV5" s="203"/>
      <c r="AW5" s="203"/>
      <c r="AX5" s="203"/>
    </row>
    <row r="6" spans="1:50" s="207" customFormat="1" ht="13.5" customHeight="1">
      <c r="A6" s="583" t="s">
        <v>8</v>
      </c>
      <c r="B6" s="584"/>
      <c r="C6" s="584"/>
      <c r="D6" s="584"/>
      <c r="E6" s="584"/>
      <c r="F6" s="585"/>
      <c r="G6" s="561" t="str">
        <f>IF(基本情報入力シート!M22="","",基本情報入力シート!M22)</f>
        <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205"/>
      <c r="AK6" s="206"/>
      <c r="AL6" s="206"/>
      <c r="AM6" s="206"/>
      <c r="AN6" s="206"/>
      <c r="AO6" s="206"/>
      <c r="AP6" s="206"/>
      <c r="AQ6" s="206"/>
      <c r="AR6" s="206"/>
      <c r="AS6" s="206"/>
      <c r="AT6" s="206"/>
      <c r="AU6" s="206"/>
      <c r="AV6" s="206"/>
      <c r="AW6" s="206"/>
      <c r="AX6" s="206"/>
    </row>
    <row r="7" spans="1:50" s="207" customFormat="1" ht="25.5" customHeight="1">
      <c r="A7" s="586" t="s">
        <v>5</v>
      </c>
      <c r="B7" s="587"/>
      <c r="C7" s="587"/>
      <c r="D7" s="587"/>
      <c r="E7" s="587"/>
      <c r="F7" s="588"/>
      <c r="G7" s="563" t="str">
        <f>IF(基本情報入力シート!M23="","",基本情報入力シート!M23)</f>
        <v/>
      </c>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205"/>
      <c r="AK7" s="206"/>
      <c r="AL7" s="206"/>
      <c r="AM7" s="206"/>
      <c r="AN7" s="206"/>
      <c r="AO7" s="206"/>
      <c r="AP7" s="206"/>
      <c r="AQ7" s="206"/>
      <c r="AR7" s="206"/>
      <c r="AS7" s="206"/>
      <c r="AT7" s="206"/>
      <c r="AU7" s="206"/>
      <c r="AV7" s="206"/>
      <c r="AW7" s="206"/>
      <c r="AX7" s="206"/>
    </row>
    <row r="8" spans="1:50" s="207" customFormat="1" ht="12.75" customHeight="1">
      <c r="A8" s="554" t="s">
        <v>53</v>
      </c>
      <c r="B8" s="555"/>
      <c r="C8" s="555"/>
      <c r="D8" s="555"/>
      <c r="E8" s="555"/>
      <c r="F8" s="556"/>
      <c r="G8" s="208" t="s">
        <v>7</v>
      </c>
      <c r="H8" s="557" t="str">
        <f>IF(基本情報入力シート!AC24="－","",基本情報入力シート!AC24)</f>
        <v/>
      </c>
      <c r="I8" s="557"/>
      <c r="J8" s="557"/>
      <c r="K8" s="557"/>
      <c r="L8" s="557"/>
      <c r="M8" s="175"/>
      <c r="N8" s="179"/>
      <c r="O8" s="179"/>
      <c r="P8" s="179"/>
      <c r="Q8" s="179"/>
      <c r="R8" s="179"/>
      <c r="S8" s="179"/>
      <c r="T8" s="179"/>
      <c r="U8" s="179"/>
      <c r="V8" s="179"/>
      <c r="W8" s="179"/>
      <c r="X8" s="179"/>
      <c r="Y8" s="179"/>
      <c r="Z8" s="179"/>
      <c r="AA8" s="179"/>
      <c r="AB8" s="179"/>
      <c r="AC8" s="179"/>
      <c r="AD8" s="179"/>
      <c r="AE8" s="179"/>
      <c r="AF8" s="179"/>
      <c r="AG8" s="179"/>
      <c r="AH8" s="179"/>
      <c r="AI8" s="179"/>
      <c r="AJ8" s="142"/>
      <c r="AK8" s="206"/>
      <c r="AL8" s="206"/>
      <c r="AM8" s="206"/>
      <c r="AN8" s="206"/>
      <c r="AO8" s="206"/>
      <c r="AP8" s="206"/>
      <c r="AQ8" s="206"/>
      <c r="AR8" s="206"/>
      <c r="AS8" s="206"/>
      <c r="AT8" s="206"/>
      <c r="AU8" s="206"/>
      <c r="AV8" s="206"/>
      <c r="AW8" s="206"/>
      <c r="AX8" s="206"/>
    </row>
    <row r="9" spans="1:50" s="207" customFormat="1" ht="16.5" customHeight="1">
      <c r="A9" s="549"/>
      <c r="B9" s="550"/>
      <c r="C9" s="550"/>
      <c r="D9" s="550"/>
      <c r="E9" s="550"/>
      <c r="F9" s="551"/>
      <c r="G9" s="565" t="str">
        <f>IF(基本情報入力シート!M25="","",基本情報入力シート!M25)</f>
        <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205"/>
      <c r="AK9" s="206"/>
      <c r="AL9" s="206"/>
      <c r="AM9" s="206"/>
      <c r="AN9" s="206"/>
      <c r="AO9" s="206"/>
      <c r="AP9" s="206"/>
      <c r="AQ9" s="206"/>
      <c r="AR9" s="206"/>
      <c r="AS9" s="206"/>
      <c r="AT9" s="206"/>
      <c r="AU9" s="206"/>
      <c r="AV9" s="206"/>
      <c r="AW9" s="206"/>
      <c r="AX9" s="206"/>
    </row>
    <row r="10" spans="1:50" s="207" customFormat="1" ht="16.5" customHeight="1">
      <c r="A10" s="549"/>
      <c r="B10" s="550"/>
      <c r="C10" s="550"/>
      <c r="D10" s="550"/>
      <c r="E10" s="550"/>
      <c r="F10" s="551"/>
      <c r="G10" s="567" t="str">
        <f>IF(基本情報入力シート!M26="","",基本情報入力シート!M26)</f>
        <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205"/>
      <c r="AK10" s="206"/>
      <c r="AL10" s="206"/>
      <c r="AM10" s="206"/>
      <c r="AN10" s="206"/>
      <c r="AO10" s="206"/>
      <c r="AP10" s="206"/>
      <c r="AQ10" s="206"/>
      <c r="AR10" s="206"/>
      <c r="AS10" s="206"/>
      <c r="AT10" s="206"/>
      <c r="AU10" s="206"/>
      <c r="AV10" s="206"/>
      <c r="AW10" s="206"/>
      <c r="AX10" s="206"/>
    </row>
    <row r="11" spans="1:50" s="207" customFormat="1" ht="13.5" customHeight="1">
      <c r="A11" s="558" t="s">
        <v>8</v>
      </c>
      <c r="B11" s="559"/>
      <c r="C11" s="559"/>
      <c r="D11" s="559"/>
      <c r="E11" s="559"/>
      <c r="F11" s="560"/>
      <c r="G11" s="561" t="str">
        <f>IF(基本情報入力シート!M30="","",基本情報入力シート!M30)</f>
        <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205"/>
      <c r="AK11" s="206"/>
      <c r="AL11" s="206"/>
      <c r="AM11" s="206"/>
      <c r="AN11" s="206"/>
      <c r="AO11" s="206"/>
      <c r="AP11" s="206"/>
      <c r="AQ11" s="206"/>
      <c r="AR11" s="206"/>
      <c r="AS11" s="206"/>
      <c r="AT11" s="206"/>
      <c r="AU11" s="206"/>
      <c r="AV11" s="206"/>
      <c r="AW11" s="206"/>
      <c r="AX11" s="206"/>
    </row>
    <row r="12" spans="1:50" s="207" customFormat="1" ht="27.75" customHeight="1">
      <c r="A12" s="549" t="s">
        <v>50</v>
      </c>
      <c r="B12" s="550"/>
      <c r="C12" s="550"/>
      <c r="D12" s="550"/>
      <c r="E12" s="550"/>
      <c r="F12" s="551"/>
      <c r="G12" s="569" t="str">
        <f>IF(基本情報入力シート!M31="","",基本情報入力シート!M31)</f>
        <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205"/>
      <c r="AK12" s="206"/>
      <c r="AL12" s="206"/>
      <c r="AM12" s="206"/>
      <c r="AN12" s="206"/>
      <c r="AO12" s="206"/>
      <c r="AP12" s="206"/>
      <c r="AQ12" s="206"/>
      <c r="AR12" s="206"/>
      <c r="AS12" s="206"/>
      <c r="AT12" s="206"/>
      <c r="AU12" s="206"/>
      <c r="AV12" s="206"/>
      <c r="AW12" s="206"/>
      <c r="AX12" s="206"/>
    </row>
    <row r="13" spans="1:50" s="207" customFormat="1" ht="18.75" customHeight="1">
      <c r="A13" s="552" t="s">
        <v>52</v>
      </c>
      <c r="B13" s="552"/>
      <c r="C13" s="552"/>
      <c r="D13" s="552"/>
      <c r="E13" s="552"/>
      <c r="F13" s="552"/>
      <c r="G13" s="553" t="s">
        <v>0</v>
      </c>
      <c r="H13" s="552"/>
      <c r="I13" s="552"/>
      <c r="J13" s="552"/>
      <c r="K13" s="571" t="str">
        <f>IF(基本情報入力シート!M32="","",基本情報入力シート!M32)</f>
        <v/>
      </c>
      <c r="L13" s="572"/>
      <c r="M13" s="572"/>
      <c r="N13" s="572"/>
      <c r="O13" s="572"/>
      <c r="P13" s="572"/>
      <c r="Q13" s="572"/>
      <c r="R13" s="572"/>
      <c r="S13" s="572"/>
      <c r="T13" s="573"/>
      <c r="U13" s="579" t="s">
        <v>51</v>
      </c>
      <c r="V13" s="580"/>
      <c r="W13" s="580"/>
      <c r="X13" s="553"/>
      <c r="Y13" s="571" t="str">
        <f>IF(基本情報入力シート!M33="","",基本情報入力シート!M33)</f>
        <v/>
      </c>
      <c r="Z13" s="572"/>
      <c r="AA13" s="572"/>
      <c r="AB13" s="572"/>
      <c r="AC13" s="572"/>
      <c r="AD13" s="572"/>
      <c r="AE13" s="572"/>
      <c r="AF13" s="572"/>
      <c r="AG13" s="572"/>
      <c r="AH13" s="572"/>
      <c r="AI13" s="572"/>
      <c r="AJ13" s="205"/>
      <c r="AK13" s="206"/>
      <c r="AL13" s="206"/>
      <c r="AM13" s="206"/>
      <c r="AN13" s="206"/>
      <c r="AO13" s="206"/>
      <c r="AP13" s="206"/>
      <c r="AQ13" s="206"/>
      <c r="AR13" s="206"/>
      <c r="AS13" s="206"/>
      <c r="AT13" s="206"/>
      <c r="AU13" s="206"/>
      <c r="AV13" s="206"/>
      <c r="AW13" s="206"/>
      <c r="AX13" s="206"/>
    </row>
    <row r="14" spans="1:50" s="207" customFormat="1" ht="18.75" customHeigh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124"/>
      <c r="AK14" s="206"/>
      <c r="AL14" s="206"/>
      <c r="AM14" s="206"/>
      <c r="AN14" s="206"/>
      <c r="AO14" s="206"/>
      <c r="AP14" s="206"/>
      <c r="AQ14" s="206"/>
      <c r="AR14" s="206"/>
      <c r="AS14" s="206"/>
      <c r="AT14" s="206"/>
      <c r="AU14" s="206"/>
      <c r="AV14" s="206"/>
      <c r="AW14" s="206"/>
      <c r="AX14" s="206"/>
    </row>
    <row r="15" spans="1:50" ht="16.5" customHeight="1">
      <c r="A15" s="210" t="s">
        <v>97</v>
      </c>
      <c r="N15" s="211"/>
      <c r="O15" s="212"/>
      <c r="P15" s="212"/>
      <c r="Q15" s="212"/>
      <c r="R15" s="212"/>
      <c r="S15" s="212"/>
      <c r="T15" s="212"/>
      <c r="U15" s="212"/>
      <c r="V15" s="212"/>
      <c r="W15" s="212"/>
      <c r="X15" s="212"/>
      <c r="AK15" s="203"/>
      <c r="AL15" s="203"/>
      <c r="AM15" s="203"/>
      <c r="AN15" s="203"/>
      <c r="AO15" s="203"/>
      <c r="AP15" s="203"/>
      <c r="AQ15" s="203"/>
      <c r="AR15" s="203"/>
      <c r="AS15" s="203"/>
      <c r="AT15" s="203"/>
      <c r="AU15" s="203"/>
      <c r="AV15" s="203"/>
      <c r="AW15" s="203"/>
      <c r="AX15" s="203"/>
    </row>
    <row r="16" spans="1:50" ht="19.5" customHeight="1" thickBot="1">
      <c r="A16" s="589" t="s">
        <v>2416</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90">
        <f>IF(SUM('別紙様式2-2（補助金）'!X:X)="","",SUM('別紙様式2-2（補助金）'!X:X))</f>
        <v>0</v>
      </c>
      <c r="AA16" s="591"/>
      <c r="AB16" s="591"/>
      <c r="AC16" s="591"/>
      <c r="AD16" s="591"/>
      <c r="AE16" s="591"/>
      <c r="AF16" s="591"/>
      <c r="AG16" s="553" t="s">
        <v>1</v>
      </c>
      <c r="AH16" s="552"/>
      <c r="AI16" s="207"/>
    </row>
    <row r="17" spans="1:73" ht="19.5" customHeight="1" thickBot="1">
      <c r="A17" s="574" t="s">
        <v>2417</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6"/>
      <c r="AA17" s="577"/>
      <c r="AB17" s="577"/>
      <c r="AC17" s="577"/>
      <c r="AD17" s="577"/>
      <c r="AE17" s="577"/>
      <c r="AF17" s="578"/>
      <c r="AG17" s="553" t="s">
        <v>1</v>
      </c>
      <c r="AH17" s="552"/>
      <c r="AI17" s="124" t="s">
        <v>93</v>
      </c>
      <c r="AJ17" s="213" t="str">
        <f>IF(Z17="","",IF(Z16="","",IF(Z17&gt;=Z16,"○","☓")))</f>
        <v/>
      </c>
      <c r="AK17" s="672" t="s">
        <v>98</v>
      </c>
      <c r="AL17" s="673"/>
      <c r="AM17" s="673"/>
      <c r="AN17" s="673"/>
      <c r="AO17" s="673"/>
      <c r="AP17" s="673"/>
      <c r="AQ17" s="673"/>
      <c r="AR17" s="673"/>
      <c r="AS17" s="673"/>
      <c r="AT17" s="673"/>
      <c r="AU17" s="674"/>
    </row>
    <row r="18" spans="1:73" ht="19.5" customHeight="1" thickBot="1">
      <c r="A18" s="592" t="s">
        <v>2418</v>
      </c>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4"/>
      <c r="Z18" s="214"/>
      <c r="AA18" s="214"/>
      <c r="AB18" s="215"/>
      <c r="AC18" s="216"/>
      <c r="AD18" s="216"/>
      <c r="AE18" s="216"/>
      <c r="AF18" s="216"/>
      <c r="AG18" s="216"/>
      <c r="AH18" s="216"/>
      <c r="AI18" s="216"/>
      <c r="AJ18" s="216"/>
      <c r="AK18" s="216"/>
      <c r="AL18" s="216"/>
    </row>
    <row r="19" spans="1:73" ht="19.5" customHeight="1" thickBot="1">
      <c r="A19" s="217"/>
      <c r="B19" s="689" t="s">
        <v>192</v>
      </c>
      <c r="C19" s="690"/>
      <c r="D19" s="690"/>
      <c r="E19" s="690"/>
      <c r="F19" s="690"/>
      <c r="G19" s="690"/>
      <c r="H19" s="690"/>
      <c r="I19" s="690"/>
      <c r="J19" s="690"/>
      <c r="K19" s="690"/>
      <c r="L19" s="690"/>
      <c r="M19" s="690"/>
      <c r="N19" s="690"/>
      <c r="O19" s="690"/>
      <c r="P19" s="690"/>
      <c r="Q19" s="690"/>
      <c r="R19" s="690"/>
      <c r="S19" s="690"/>
      <c r="T19" s="690"/>
      <c r="U19" s="535">
        <f>'別紙様式2-2（補助金）'!F6</f>
        <v>0</v>
      </c>
      <c r="V19" s="536"/>
      <c r="W19" s="536"/>
      <c r="X19" s="536"/>
      <c r="Y19" s="537"/>
      <c r="Z19" s="553" t="s">
        <v>1</v>
      </c>
      <c r="AA19" s="579"/>
      <c r="AB19" s="218" t="s">
        <v>18</v>
      </c>
      <c r="AC19" s="500">
        <f>IFERROR(U21/U19*100,0)</f>
        <v>0</v>
      </c>
      <c r="AD19" s="501"/>
      <c r="AE19" s="219" t="s">
        <v>19</v>
      </c>
      <c r="AF19" s="220" t="s">
        <v>73</v>
      </c>
      <c r="AG19" s="221" t="s">
        <v>93</v>
      </c>
      <c r="AH19" s="213" t="str">
        <f>IF(AC19=0,"×",IF(AC19&gt;=(200/3),"○","×"))</f>
        <v>×</v>
      </c>
      <c r="AI19" s="216"/>
      <c r="AJ19" s="216"/>
      <c r="AK19" s="465" t="s">
        <v>184</v>
      </c>
      <c r="AL19" s="466"/>
      <c r="AM19" s="466"/>
      <c r="AN19" s="466"/>
      <c r="AO19" s="466"/>
      <c r="AP19" s="466"/>
      <c r="AQ19" s="466"/>
      <c r="AR19" s="466"/>
      <c r="AS19" s="466"/>
      <c r="AT19" s="466"/>
      <c r="AU19" s="467"/>
    </row>
    <row r="20" spans="1:73" ht="19.5" customHeight="1" thickBot="1">
      <c r="A20" s="217"/>
      <c r="B20" s="595" t="s">
        <v>193</v>
      </c>
      <c r="C20" s="596"/>
      <c r="D20" s="596"/>
      <c r="E20" s="596"/>
      <c r="F20" s="596"/>
      <c r="G20" s="596"/>
      <c r="H20" s="596"/>
      <c r="I20" s="596"/>
      <c r="J20" s="596"/>
      <c r="K20" s="596"/>
      <c r="L20" s="596"/>
      <c r="M20" s="596"/>
      <c r="N20" s="596"/>
      <c r="O20" s="596"/>
      <c r="P20" s="596"/>
      <c r="Q20" s="596"/>
      <c r="R20" s="596"/>
      <c r="S20" s="596"/>
      <c r="T20" s="597"/>
      <c r="U20" s="535">
        <f>SUM(N22,N25)</f>
        <v>0</v>
      </c>
      <c r="V20" s="536"/>
      <c r="W20" s="536"/>
      <c r="X20" s="536"/>
      <c r="Y20" s="537"/>
      <c r="Z20" s="553" t="s">
        <v>1</v>
      </c>
      <c r="AA20" s="579"/>
      <c r="AB20" s="520"/>
      <c r="AC20" s="521"/>
      <c r="AD20" s="521"/>
      <c r="AE20" s="521"/>
      <c r="AF20" s="522"/>
      <c r="AI20" s="216"/>
      <c r="AJ20" s="216"/>
      <c r="AK20" s="468"/>
      <c r="AL20" s="469"/>
      <c r="AM20" s="469"/>
      <c r="AN20" s="469"/>
      <c r="AO20" s="469"/>
      <c r="AP20" s="469"/>
      <c r="AQ20" s="469"/>
      <c r="AR20" s="469"/>
      <c r="AS20" s="469"/>
      <c r="AT20" s="469"/>
      <c r="AU20" s="470"/>
    </row>
    <row r="21" spans="1:73" ht="33" customHeight="1" thickBot="1">
      <c r="A21" s="217"/>
      <c r="B21" s="533"/>
      <c r="C21" s="534"/>
      <c r="D21" s="530" t="s">
        <v>2419</v>
      </c>
      <c r="E21" s="530"/>
      <c r="F21" s="530"/>
      <c r="G21" s="530"/>
      <c r="H21" s="530"/>
      <c r="I21" s="530"/>
      <c r="J21" s="530"/>
      <c r="K21" s="530"/>
      <c r="L21" s="530"/>
      <c r="M21" s="531"/>
      <c r="N21" s="531"/>
      <c r="O21" s="531"/>
      <c r="P21" s="531"/>
      <c r="Q21" s="531"/>
      <c r="R21" s="531"/>
      <c r="S21" s="531"/>
      <c r="T21" s="532"/>
      <c r="U21" s="535">
        <f>SUM(N23,N26)</f>
        <v>0</v>
      </c>
      <c r="V21" s="536"/>
      <c r="W21" s="536"/>
      <c r="X21" s="536"/>
      <c r="Y21" s="537"/>
      <c r="Z21" s="553" t="s">
        <v>1</v>
      </c>
      <c r="AA21" s="579"/>
      <c r="AB21" s="523"/>
      <c r="AC21" s="524"/>
      <c r="AD21" s="524"/>
      <c r="AE21" s="524"/>
      <c r="AF21" s="525"/>
      <c r="AI21" s="216"/>
      <c r="AJ21" s="216"/>
    </row>
    <row r="22" spans="1:73" ht="18.75" customHeight="1" thickBot="1">
      <c r="A22" s="222"/>
      <c r="B22" s="533"/>
      <c r="C22" s="534"/>
      <c r="D22" s="494" t="s">
        <v>176</v>
      </c>
      <c r="E22" s="495"/>
      <c r="F22" s="495"/>
      <c r="G22" s="495"/>
      <c r="H22" s="495"/>
      <c r="I22" s="495"/>
      <c r="J22" s="495"/>
      <c r="K22" s="495"/>
      <c r="L22" s="495"/>
      <c r="M22" s="496"/>
      <c r="N22" s="680"/>
      <c r="O22" s="681"/>
      <c r="P22" s="681"/>
      <c r="Q22" s="681"/>
      <c r="R22" s="681"/>
      <c r="S22" s="682"/>
      <c r="T22" s="223" t="s">
        <v>1</v>
      </c>
      <c r="U22" s="224"/>
      <c r="V22" s="225"/>
      <c r="W22" s="225"/>
      <c r="X22" s="226"/>
      <c r="Y22" s="227"/>
      <c r="AA22" s="216"/>
      <c r="AB22" s="216"/>
      <c r="AC22" s="216"/>
      <c r="AD22" s="216"/>
      <c r="AE22" s="216"/>
      <c r="AF22" s="216"/>
      <c r="AG22" s="216"/>
      <c r="AH22" s="207"/>
    </row>
    <row r="23" spans="1:73" ht="18.75" customHeight="1" thickBot="1">
      <c r="A23" s="222"/>
      <c r="B23" s="533"/>
      <c r="C23" s="534"/>
      <c r="D23" s="228"/>
      <c r="E23" s="476" t="s">
        <v>183</v>
      </c>
      <c r="F23" s="477"/>
      <c r="G23" s="477"/>
      <c r="H23" s="477"/>
      <c r="I23" s="477"/>
      <c r="J23" s="477"/>
      <c r="K23" s="477"/>
      <c r="L23" s="477"/>
      <c r="M23" s="478"/>
      <c r="N23" s="680"/>
      <c r="O23" s="681"/>
      <c r="P23" s="681"/>
      <c r="Q23" s="681"/>
      <c r="R23" s="681"/>
      <c r="S23" s="682"/>
      <c r="T23" s="229" t="s">
        <v>1</v>
      </c>
      <c r="U23" s="230" t="s">
        <v>18</v>
      </c>
      <c r="V23" s="486">
        <f>IFERROR($N$23/$N$22*100,0)</f>
        <v>0</v>
      </c>
      <c r="W23" s="487"/>
      <c r="X23" s="231" t="s">
        <v>19</v>
      </c>
      <c r="Y23" s="227" t="s">
        <v>73</v>
      </c>
      <c r="Z23" s="216"/>
      <c r="AA23" s="216"/>
      <c r="AB23" s="216"/>
      <c r="AC23" s="216"/>
      <c r="AD23" s="216"/>
      <c r="AE23" s="216"/>
      <c r="AF23" s="216"/>
      <c r="AG23" s="216"/>
      <c r="AH23" s="207"/>
    </row>
    <row r="24" spans="1:73" ht="18.75" customHeight="1" thickBot="1">
      <c r="A24" s="222"/>
      <c r="B24" s="533"/>
      <c r="C24" s="534"/>
      <c r="D24" s="228"/>
      <c r="E24" s="491"/>
      <c r="F24" s="492"/>
      <c r="G24" s="492"/>
      <c r="H24" s="492"/>
      <c r="I24" s="492"/>
      <c r="J24" s="492"/>
      <c r="K24" s="492"/>
      <c r="L24" s="492"/>
      <c r="M24" s="493"/>
      <c r="N24" s="538" t="s">
        <v>99</v>
      </c>
      <c r="O24" s="539"/>
      <c r="P24" s="540"/>
      <c r="Q24" s="683">
        <f>N23/2</f>
        <v>0</v>
      </c>
      <c r="R24" s="684"/>
      <c r="S24" s="685"/>
      <c r="T24" s="232" t="s">
        <v>100</v>
      </c>
      <c r="U24" s="230"/>
      <c r="V24" s="502"/>
      <c r="W24" s="502"/>
      <c r="X24" s="231"/>
      <c r="Y24" s="227"/>
      <c r="Z24" s="216"/>
      <c r="AA24" s="216"/>
      <c r="AB24" s="216"/>
      <c r="AC24" s="216"/>
      <c r="AD24" s="216"/>
      <c r="AE24" s="216"/>
      <c r="AF24" s="216"/>
      <c r="AG24" s="216"/>
      <c r="AH24" s="216"/>
      <c r="AI24" s="216"/>
      <c r="AJ24" s="216"/>
    </row>
    <row r="25" spans="1:73" ht="18.75" customHeight="1" thickBot="1">
      <c r="A25" s="222"/>
      <c r="B25" s="533"/>
      <c r="C25" s="534"/>
      <c r="D25" s="497" t="s">
        <v>177</v>
      </c>
      <c r="E25" s="498"/>
      <c r="F25" s="498"/>
      <c r="G25" s="498"/>
      <c r="H25" s="498"/>
      <c r="I25" s="498"/>
      <c r="J25" s="498"/>
      <c r="K25" s="498"/>
      <c r="L25" s="498"/>
      <c r="M25" s="499"/>
      <c r="N25" s="680"/>
      <c r="O25" s="681"/>
      <c r="P25" s="681"/>
      <c r="Q25" s="681"/>
      <c r="R25" s="681"/>
      <c r="S25" s="682"/>
      <c r="T25" s="233" t="s">
        <v>1</v>
      </c>
      <c r="U25" s="234"/>
      <c r="V25" s="235"/>
      <c r="W25" s="235"/>
      <c r="X25" s="219"/>
      <c r="Y25" s="220"/>
      <c r="AB25" s="216"/>
      <c r="AC25" s="216"/>
      <c r="AD25" s="216"/>
      <c r="AE25" s="216"/>
      <c r="AF25" s="216"/>
      <c r="AG25" s="216"/>
      <c r="AH25" s="216"/>
      <c r="AI25" s="216"/>
      <c r="AJ25" s="216"/>
    </row>
    <row r="26" spans="1:73" ht="18.75" customHeight="1" thickBot="1">
      <c r="A26" s="222"/>
      <c r="B26" s="533"/>
      <c r="C26" s="534"/>
      <c r="D26" s="228"/>
      <c r="E26" s="476" t="s">
        <v>183</v>
      </c>
      <c r="F26" s="477"/>
      <c r="G26" s="477"/>
      <c r="H26" s="477"/>
      <c r="I26" s="477"/>
      <c r="J26" s="477"/>
      <c r="K26" s="477"/>
      <c r="L26" s="477"/>
      <c r="M26" s="478"/>
      <c r="N26" s="680"/>
      <c r="O26" s="681"/>
      <c r="P26" s="681"/>
      <c r="Q26" s="681"/>
      <c r="R26" s="681"/>
      <c r="S26" s="682"/>
      <c r="T26" s="229" t="s">
        <v>1</v>
      </c>
      <c r="U26" s="230" t="s">
        <v>18</v>
      </c>
      <c r="V26" s="486">
        <f>IFERROR($N$26/$N$25*100,0)</f>
        <v>0</v>
      </c>
      <c r="W26" s="487"/>
      <c r="X26" s="231" t="s">
        <v>19</v>
      </c>
      <c r="Y26" s="227" t="s">
        <v>73</v>
      </c>
      <c r="Z26" s="216"/>
      <c r="AA26" s="216"/>
      <c r="AB26" s="216"/>
      <c r="AC26" s="216"/>
      <c r="AD26" s="216"/>
      <c r="AE26" s="216"/>
      <c r="AF26" s="216"/>
      <c r="AG26" s="216"/>
      <c r="AH26" s="216"/>
      <c r="AI26" s="216"/>
      <c r="AJ26" s="216"/>
    </row>
    <row r="27" spans="1:73" ht="18.75" customHeight="1">
      <c r="A27" s="236"/>
      <c r="B27" s="678"/>
      <c r="C27" s="679"/>
      <c r="D27" s="237"/>
      <c r="E27" s="491"/>
      <c r="F27" s="492"/>
      <c r="G27" s="492"/>
      <c r="H27" s="492"/>
      <c r="I27" s="492"/>
      <c r="J27" s="492"/>
      <c r="K27" s="492"/>
      <c r="L27" s="492"/>
      <c r="M27" s="493"/>
      <c r="N27" s="488" t="s">
        <v>99</v>
      </c>
      <c r="O27" s="489"/>
      <c r="P27" s="490"/>
      <c r="Q27" s="686">
        <f>N26/2</f>
        <v>0</v>
      </c>
      <c r="R27" s="687"/>
      <c r="S27" s="688"/>
      <c r="T27" s="232" t="s">
        <v>100</v>
      </c>
      <c r="U27" s="238"/>
      <c r="V27" s="697"/>
      <c r="W27" s="697"/>
      <c r="X27" s="239"/>
      <c r="Y27" s="223"/>
      <c r="Z27" s="215"/>
      <c r="AA27" s="215"/>
      <c r="AB27" s="215"/>
      <c r="AC27" s="215"/>
      <c r="AD27" s="216"/>
      <c r="AE27" s="216"/>
      <c r="AF27" s="215"/>
      <c r="AG27" s="216"/>
      <c r="AH27" s="207"/>
    </row>
    <row r="28" spans="1:73" ht="5.25" customHeight="1">
      <c r="A28" s="240"/>
      <c r="B28" s="241"/>
      <c r="C28" s="241"/>
      <c r="D28" s="241"/>
      <c r="E28" s="241"/>
      <c r="F28" s="241"/>
      <c r="G28" s="241"/>
      <c r="H28" s="241"/>
      <c r="I28" s="241"/>
      <c r="J28" s="241"/>
      <c r="K28" s="24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73" ht="67.5" customHeight="1">
      <c r="A29" s="526" t="s">
        <v>194</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K29" s="203"/>
      <c r="AL29" s="203"/>
      <c r="AM29" s="203"/>
      <c r="AN29" s="203"/>
      <c r="AO29" s="203"/>
      <c r="AP29" s="203"/>
      <c r="AQ29" s="203"/>
      <c r="AR29" s="203"/>
      <c r="AS29" s="203"/>
      <c r="AT29" s="203"/>
      <c r="AU29" s="203"/>
      <c r="AV29" s="203"/>
      <c r="AW29" s="203"/>
      <c r="AX29" s="203"/>
    </row>
    <row r="30" spans="1:73" s="203" customFormat="1" ht="17.2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4"/>
      <c r="AO30" s="244"/>
      <c r="AP30" s="244"/>
      <c r="AQ30" s="244"/>
      <c r="AR30" s="244"/>
    </row>
    <row r="31" spans="1:73" s="203" customFormat="1" ht="20.25" customHeight="1">
      <c r="A31" s="509" t="s">
        <v>112</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row>
    <row r="32" spans="1:73" s="203" customFormat="1" ht="28.5" customHeight="1" thickBot="1">
      <c r="A32" s="527" t="s">
        <v>169</v>
      </c>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row>
    <row r="33" spans="1:51" ht="27" customHeight="1" thickBot="1">
      <c r="A33" s="518"/>
      <c r="B33" s="519"/>
      <c r="C33" s="484" t="s">
        <v>113</v>
      </c>
      <c r="D33" s="484"/>
      <c r="E33" s="484"/>
      <c r="F33" s="484"/>
      <c r="G33" s="484"/>
      <c r="H33" s="484"/>
      <c r="I33" s="484"/>
      <c r="J33" s="484"/>
      <c r="K33" s="484"/>
      <c r="L33" s="484"/>
      <c r="M33" s="484"/>
      <c r="N33" s="484"/>
      <c r="O33" s="484"/>
      <c r="P33" s="484"/>
      <c r="Q33" s="484"/>
      <c r="R33" s="484"/>
      <c r="S33" s="484"/>
      <c r="T33" s="484"/>
      <c r="U33" s="484"/>
      <c r="V33" s="485"/>
      <c r="W33" s="124" t="s">
        <v>93</v>
      </c>
      <c r="X33" s="213" t="str">
        <f>IF(A33="","",IF(A33="✓","○","×"))</f>
        <v/>
      </c>
      <c r="Y33" s="246"/>
      <c r="AK33" s="481" t="s">
        <v>2410</v>
      </c>
      <c r="AL33" s="482"/>
      <c r="AM33" s="482"/>
      <c r="AN33" s="482"/>
      <c r="AO33" s="482"/>
      <c r="AP33" s="482"/>
      <c r="AQ33" s="482"/>
      <c r="AR33" s="482"/>
      <c r="AS33" s="482"/>
      <c r="AT33" s="482"/>
      <c r="AU33" s="483"/>
      <c r="AV33" s="203"/>
      <c r="AW33" s="203"/>
      <c r="AX33" s="203"/>
    </row>
    <row r="34" spans="1:51" ht="3.75" customHeight="1">
      <c r="AK34" s="203"/>
      <c r="AL34" s="247"/>
      <c r="AM34" s="247"/>
      <c r="AN34" s="247"/>
      <c r="AO34" s="247"/>
      <c r="AP34" s="247"/>
      <c r="AQ34" s="247"/>
      <c r="AR34" s="247"/>
      <c r="AS34" s="247"/>
      <c r="AT34" s="247"/>
      <c r="AU34" s="247"/>
      <c r="AV34" s="247"/>
      <c r="AW34" s="203"/>
      <c r="AX34" s="203"/>
    </row>
    <row r="35" spans="1:51" s="203" customFormat="1" ht="99.75" customHeight="1">
      <c r="A35" s="503" t="s">
        <v>195</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248"/>
      <c r="AL35" s="249"/>
    </row>
    <row r="36" spans="1:51" ht="15" customHeight="1" thickBot="1">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51" s="207" customFormat="1" ht="24.75" customHeight="1" thickBot="1">
      <c r="A37" s="528" t="s">
        <v>170</v>
      </c>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9"/>
      <c r="AI37" s="252" t="str">
        <f>IF(AND(OR(H38="✓",M38="✓",U38="✓"), OR(H39="✓",M39="✓",R39="✓",U39="✓",AND(AA39="✓",AE39&lt;&gt;"")), OR(D41="✓", K41="✓", AND(R41="✓",W41&lt;&gt;"")),OR(D44="✓",AND(D45="✓",L44&lt;&gt;""))),"○","×")</f>
        <v>×</v>
      </c>
      <c r="AJ37" s="124"/>
      <c r="AK37" s="675" t="s">
        <v>189</v>
      </c>
      <c r="AL37" s="676"/>
      <c r="AM37" s="676"/>
      <c r="AN37" s="676"/>
      <c r="AO37" s="676"/>
      <c r="AP37" s="676"/>
      <c r="AQ37" s="676"/>
      <c r="AR37" s="676"/>
      <c r="AS37" s="676"/>
      <c r="AT37" s="676"/>
      <c r="AU37" s="677"/>
    </row>
    <row r="38" spans="1:51" s="207" customFormat="1" ht="26.25" customHeight="1">
      <c r="A38" s="691" t="s">
        <v>2389</v>
      </c>
      <c r="B38" s="691"/>
      <c r="C38" s="691"/>
      <c r="D38" s="513" t="s">
        <v>167</v>
      </c>
      <c r="E38" s="514"/>
      <c r="F38" s="514"/>
      <c r="G38" s="515"/>
      <c r="H38" s="253"/>
      <c r="I38" s="614" t="s">
        <v>20</v>
      </c>
      <c r="J38" s="614"/>
      <c r="K38" s="614"/>
      <c r="L38" s="614"/>
      <c r="M38" s="254"/>
      <c r="N38" s="615" t="s">
        <v>168</v>
      </c>
      <c r="O38" s="615"/>
      <c r="P38" s="615"/>
      <c r="Q38" s="615"/>
      <c r="R38" s="615"/>
      <c r="S38" s="615"/>
      <c r="T38" s="615"/>
      <c r="U38" s="254"/>
      <c r="V38" s="541" t="s">
        <v>2377</v>
      </c>
      <c r="W38" s="542"/>
      <c r="X38" s="542"/>
      <c r="Y38" s="542"/>
      <c r="Z38" s="542"/>
      <c r="AA38" s="542"/>
      <c r="AB38" s="542"/>
      <c r="AC38" s="542"/>
      <c r="AD38" s="542"/>
      <c r="AE38" s="542"/>
      <c r="AF38" s="542"/>
      <c r="AG38" s="542"/>
      <c r="AH38" s="542"/>
      <c r="AI38" s="543"/>
    </row>
    <row r="39" spans="1:51" s="207" customFormat="1" ht="26.25" customHeight="1" thickBot="1">
      <c r="A39" s="691"/>
      <c r="B39" s="691"/>
      <c r="C39" s="691"/>
      <c r="D39" s="516" t="s">
        <v>2420</v>
      </c>
      <c r="E39" s="516"/>
      <c r="F39" s="516"/>
      <c r="G39" s="517"/>
      <c r="H39" s="255"/>
      <c r="I39" s="480" t="s">
        <v>29</v>
      </c>
      <c r="J39" s="480"/>
      <c r="K39" s="480"/>
      <c r="L39" s="480"/>
      <c r="M39" s="256"/>
      <c r="N39" s="479" t="s">
        <v>74</v>
      </c>
      <c r="O39" s="479"/>
      <c r="P39" s="479"/>
      <c r="Q39" s="479"/>
      <c r="R39" s="256"/>
      <c r="S39" s="480" t="s">
        <v>21</v>
      </c>
      <c r="T39" s="480"/>
      <c r="U39" s="256"/>
      <c r="V39" s="479" t="s">
        <v>2375</v>
      </c>
      <c r="W39" s="479"/>
      <c r="X39" s="479"/>
      <c r="Y39" s="479"/>
      <c r="Z39" s="479"/>
      <c r="AA39" s="256"/>
      <c r="AB39" s="480" t="s">
        <v>17</v>
      </c>
      <c r="AC39" s="480"/>
      <c r="AD39" s="257" t="s">
        <v>18</v>
      </c>
      <c r="AE39" s="617"/>
      <c r="AF39" s="618"/>
      <c r="AG39" s="618"/>
      <c r="AH39" s="618"/>
      <c r="AI39" s="258" t="s">
        <v>19</v>
      </c>
      <c r="AJ39" s="124"/>
      <c r="AK39" s="124"/>
      <c r="AL39" s="124"/>
      <c r="AM39" s="124"/>
      <c r="AN39" s="124"/>
    </row>
    <row r="40" spans="1:51" s="207" customFormat="1" ht="19.5" customHeight="1">
      <c r="A40" s="517" t="s">
        <v>2390</v>
      </c>
      <c r="B40" s="692"/>
      <c r="C40" s="692"/>
      <c r="D40" s="620" t="s">
        <v>72</v>
      </c>
      <c r="E40" s="621"/>
      <c r="F40" s="621"/>
      <c r="G40" s="621"/>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3"/>
    </row>
    <row r="41" spans="1:51" s="207" customFormat="1" ht="18" customHeight="1">
      <c r="A41" s="693"/>
      <c r="B41" s="694"/>
      <c r="C41" s="694"/>
      <c r="D41" s="255"/>
      <c r="E41" s="506" t="s">
        <v>22</v>
      </c>
      <c r="F41" s="507"/>
      <c r="G41" s="507"/>
      <c r="H41" s="507"/>
      <c r="I41" s="507"/>
      <c r="J41" s="508"/>
      <c r="K41" s="256"/>
      <c r="L41" s="506" t="s">
        <v>63</v>
      </c>
      <c r="M41" s="507"/>
      <c r="N41" s="507"/>
      <c r="O41" s="507"/>
      <c r="P41" s="507"/>
      <c r="Q41" s="508"/>
      <c r="R41" s="259"/>
      <c r="S41" s="641" t="s">
        <v>17</v>
      </c>
      <c r="T41" s="642"/>
      <c r="U41" s="642"/>
      <c r="V41" s="260" t="s">
        <v>18</v>
      </c>
      <c r="W41" s="619"/>
      <c r="X41" s="619" t="b">
        <v>1</v>
      </c>
      <c r="Y41" s="619"/>
      <c r="Z41" s="619"/>
      <c r="AA41" s="619"/>
      <c r="AB41" s="619"/>
      <c r="AC41" s="619"/>
      <c r="AD41" s="619"/>
      <c r="AE41" s="619"/>
      <c r="AF41" s="619"/>
      <c r="AG41" s="619"/>
      <c r="AH41" s="619"/>
      <c r="AI41" s="261" t="s">
        <v>19</v>
      </c>
      <c r="AJ41" s="124"/>
      <c r="AK41" s="124"/>
      <c r="AL41" s="124"/>
      <c r="AM41" s="124"/>
    </row>
    <row r="42" spans="1:51" s="207" customFormat="1" ht="18" customHeight="1">
      <c r="A42" s="693"/>
      <c r="B42" s="694"/>
      <c r="C42" s="694"/>
      <c r="D42" s="624" t="s">
        <v>2421</v>
      </c>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6"/>
    </row>
    <row r="43" spans="1:51" s="207" customFormat="1" ht="90" customHeight="1">
      <c r="A43" s="695"/>
      <c r="B43" s="696"/>
      <c r="C43" s="696"/>
      <c r="D43" s="510"/>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2"/>
      <c r="AK43" s="206"/>
      <c r="AL43" s="206"/>
      <c r="AM43" s="206"/>
      <c r="AN43" s="206"/>
      <c r="AO43" s="206"/>
      <c r="AP43" s="206"/>
      <c r="AQ43" s="206"/>
      <c r="AR43" s="206"/>
      <c r="AS43" s="206"/>
      <c r="AT43" s="206"/>
      <c r="AU43" s="206"/>
      <c r="AV43" s="206"/>
      <c r="AW43" s="206"/>
      <c r="AX43" s="206"/>
      <c r="AY43" s="206"/>
    </row>
    <row r="44" spans="1:51" s="207" customFormat="1" ht="21.75" customHeight="1">
      <c r="A44" s="627" t="s">
        <v>2391</v>
      </c>
      <c r="B44" s="627"/>
      <c r="C44" s="628"/>
      <c r="D44" s="255"/>
      <c r="E44" s="629" t="s">
        <v>2378</v>
      </c>
      <c r="F44" s="629"/>
      <c r="G44" s="629"/>
      <c r="H44" s="630" t="s">
        <v>2376</v>
      </c>
      <c r="I44" s="631"/>
      <c r="J44" s="631"/>
      <c r="K44" s="632"/>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7"/>
      <c r="AK44" s="206"/>
      <c r="AL44" s="206"/>
      <c r="AM44" s="206"/>
      <c r="AN44" s="206"/>
      <c r="AO44" s="206"/>
      <c r="AP44" s="206"/>
      <c r="AQ44" s="206"/>
      <c r="AR44" s="206"/>
      <c r="AS44" s="206"/>
      <c r="AT44" s="206"/>
      <c r="AU44" s="206"/>
      <c r="AV44" s="206"/>
      <c r="AW44" s="206"/>
      <c r="AX44" s="206"/>
      <c r="AY44" s="206"/>
    </row>
    <row r="45" spans="1:51" s="207" customFormat="1" ht="20.25" customHeight="1" thickBot="1">
      <c r="A45" s="627"/>
      <c r="B45" s="627"/>
      <c r="C45" s="628"/>
      <c r="D45" s="262"/>
      <c r="E45" s="640" t="s">
        <v>2379</v>
      </c>
      <c r="F45" s="640"/>
      <c r="G45" s="640"/>
      <c r="H45" s="633"/>
      <c r="I45" s="634"/>
      <c r="J45" s="634"/>
      <c r="K45" s="635"/>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9"/>
      <c r="AK45" s="206"/>
      <c r="AL45" s="206"/>
      <c r="AM45" s="206"/>
      <c r="AN45" s="206"/>
      <c r="AO45" s="206"/>
      <c r="AP45" s="206"/>
      <c r="AQ45" s="206"/>
      <c r="AR45" s="206"/>
      <c r="AS45" s="206"/>
      <c r="AT45" s="206"/>
      <c r="AU45" s="206"/>
      <c r="AV45" s="206"/>
      <c r="AW45" s="206"/>
      <c r="AX45" s="206"/>
      <c r="AY45" s="206"/>
    </row>
    <row r="46" spans="1:51" s="207" customFormat="1" ht="18.75" customHeight="1">
      <c r="A46" s="246"/>
      <c r="B46" s="263"/>
      <c r="C46" s="263"/>
      <c r="D46" s="263"/>
      <c r="E46" s="264"/>
      <c r="F46" s="265"/>
      <c r="G46" s="265"/>
      <c r="H46" s="265"/>
      <c r="I46" s="265"/>
      <c r="J46" s="265"/>
      <c r="K46" s="265"/>
      <c r="L46" s="266"/>
      <c r="M46" s="266"/>
      <c r="N46" s="266"/>
      <c r="O46" s="266"/>
      <c r="P46" s="266"/>
      <c r="Q46" s="266"/>
      <c r="R46" s="266"/>
      <c r="S46" s="266"/>
      <c r="T46" s="265"/>
      <c r="U46" s="265"/>
      <c r="V46" s="267"/>
      <c r="W46" s="265"/>
      <c r="X46" s="265"/>
      <c r="Y46" s="265"/>
      <c r="Z46" s="266"/>
      <c r="AA46" s="265"/>
      <c r="AB46" s="265"/>
      <c r="AC46" s="265"/>
      <c r="AD46" s="265"/>
      <c r="AE46" s="265"/>
      <c r="AF46" s="265"/>
      <c r="AG46" s="265"/>
      <c r="AH46" s="265"/>
      <c r="AI46" s="265"/>
      <c r="AJ46" s="265"/>
      <c r="AK46" s="206"/>
      <c r="AL46" s="206"/>
      <c r="AM46" s="206"/>
      <c r="AN46" s="206"/>
      <c r="AO46" s="206"/>
      <c r="AP46" s="206"/>
      <c r="AQ46" s="206"/>
      <c r="AR46" s="206"/>
      <c r="AS46" s="206"/>
      <c r="AT46" s="206"/>
      <c r="AU46" s="206"/>
      <c r="AV46" s="206"/>
      <c r="AW46" s="206"/>
      <c r="AX46" s="206"/>
      <c r="AY46" s="206"/>
    </row>
    <row r="47" spans="1:51" ht="21.75" customHeight="1" thickBot="1">
      <c r="A47" s="644" t="s">
        <v>2392</v>
      </c>
      <c r="B47" s="644"/>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K47" s="203"/>
      <c r="AL47" s="203"/>
      <c r="AM47" s="203"/>
      <c r="AN47" s="203"/>
      <c r="AO47" s="203"/>
      <c r="AP47" s="203"/>
      <c r="AQ47" s="203"/>
      <c r="AR47" s="203"/>
      <c r="AS47" s="203"/>
      <c r="AT47" s="203"/>
      <c r="AU47" s="203"/>
      <c r="AV47" s="203"/>
      <c r="AW47" s="203"/>
      <c r="AX47" s="203"/>
      <c r="AY47" s="203"/>
    </row>
    <row r="48" spans="1:51" ht="17.25" customHeight="1" thickBot="1">
      <c r="A48" s="613" t="s">
        <v>171</v>
      </c>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213" t="str" cm="1">
        <f t="array" ref="AI48">IF(PRODUCT((A50:A58="✓")*1),"○","×")</f>
        <v>×</v>
      </c>
      <c r="AJ48" s="268"/>
      <c r="AK48" s="648" t="s">
        <v>181</v>
      </c>
      <c r="AL48" s="649"/>
      <c r="AM48" s="649"/>
      <c r="AN48" s="649"/>
      <c r="AO48" s="649"/>
      <c r="AP48" s="649"/>
      <c r="AQ48" s="649"/>
      <c r="AR48" s="649"/>
      <c r="AS48" s="649"/>
      <c r="AT48" s="649"/>
      <c r="AU48" s="650"/>
      <c r="AV48" s="203"/>
      <c r="AW48" s="203"/>
      <c r="AX48" s="203"/>
      <c r="AY48" s="203"/>
    </row>
    <row r="49" spans="1:51" ht="14.25" customHeight="1" thickBot="1">
      <c r="A49" s="651" t="s">
        <v>34</v>
      </c>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3"/>
      <c r="AA49" s="609" t="s">
        <v>25</v>
      </c>
      <c r="AB49" s="610"/>
      <c r="AC49" s="610"/>
      <c r="AD49" s="610"/>
      <c r="AE49" s="610"/>
      <c r="AF49" s="610"/>
      <c r="AG49" s="610"/>
      <c r="AH49" s="610"/>
      <c r="AI49" s="611"/>
      <c r="AK49" s="203"/>
      <c r="AL49" s="268"/>
      <c r="AM49" s="203"/>
      <c r="AN49" s="203"/>
      <c r="AO49" s="203"/>
      <c r="AP49" s="203"/>
      <c r="AQ49" s="203"/>
      <c r="AR49" s="203"/>
      <c r="AS49" s="203"/>
      <c r="AT49" s="203"/>
      <c r="AU49" s="203"/>
      <c r="AV49" s="203"/>
      <c r="AW49" s="203"/>
      <c r="AX49" s="203"/>
      <c r="AY49" s="203"/>
    </row>
    <row r="50" spans="1:51" ht="17.25" customHeight="1">
      <c r="A50" s="269"/>
      <c r="B50" s="605" t="s">
        <v>109</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6"/>
      <c r="AA50" s="607" t="s">
        <v>59</v>
      </c>
      <c r="AB50" s="607"/>
      <c r="AC50" s="607"/>
      <c r="AD50" s="607"/>
      <c r="AE50" s="607"/>
      <c r="AF50" s="607"/>
      <c r="AG50" s="607"/>
      <c r="AH50" s="607"/>
      <c r="AI50" s="607"/>
      <c r="AJ50" s="270"/>
      <c r="AK50" s="203"/>
      <c r="AL50" s="203"/>
      <c r="AM50" s="203"/>
      <c r="AN50" s="203"/>
      <c r="AO50" s="203"/>
      <c r="AP50" s="203"/>
      <c r="AQ50" s="203"/>
      <c r="AR50" s="203"/>
      <c r="AS50" s="203"/>
      <c r="AT50" s="203"/>
      <c r="AU50" s="203"/>
      <c r="AV50" s="203"/>
      <c r="AW50" s="203"/>
      <c r="AX50" s="203"/>
      <c r="AY50" s="203"/>
    </row>
    <row r="51" spans="1:51" ht="24" customHeight="1">
      <c r="A51" s="271"/>
      <c r="B51" s="603" t="s">
        <v>2381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4"/>
      <c r="AA51" s="612" t="s">
        <v>166</v>
      </c>
      <c r="AB51" s="612"/>
      <c r="AC51" s="612"/>
      <c r="AD51" s="612"/>
      <c r="AE51" s="612"/>
      <c r="AF51" s="612"/>
      <c r="AG51" s="612"/>
      <c r="AH51" s="612"/>
      <c r="AI51" s="612"/>
      <c r="AJ51" s="270"/>
      <c r="AK51" s="203"/>
      <c r="AL51" s="203"/>
      <c r="AM51" s="203"/>
      <c r="AN51" s="203"/>
      <c r="AO51" s="203"/>
      <c r="AP51" s="203"/>
      <c r="AQ51" s="203"/>
      <c r="AR51" s="203"/>
      <c r="AS51" s="203"/>
      <c r="AT51" s="203"/>
      <c r="AU51" s="203"/>
      <c r="AV51" s="203"/>
      <c r="AW51" s="203"/>
      <c r="AX51" s="203"/>
      <c r="AY51" s="203"/>
    </row>
    <row r="52" spans="1:51" ht="16.5" customHeight="1">
      <c r="A52" s="271"/>
      <c r="B52" s="605" t="s">
        <v>101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6"/>
      <c r="AA52" s="608" t="s">
        <v>2380</v>
      </c>
      <c r="AB52" s="608"/>
      <c r="AC52" s="608"/>
      <c r="AD52" s="608"/>
      <c r="AE52" s="608"/>
      <c r="AF52" s="608"/>
      <c r="AG52" s="608"/>
      <c r="AH52" s="608"/>
      <c r="AI52" s="608"/>
      <c r="AJ52" s="268"/>
      <c r="AK52" s="203"/>
      <c r="AL52" s="203"/>
      <c r="AM52" s="203"/>
      <c r="AN52" s="203"/>
      <c r="AO52" s="203"/>
      <c r="AP52" s="203"/>
      <c r="AQ52" s="203"/>
      <c r="AR52" s="203"/>
      <c r="AS52" s="203"/>
      <c r="AT52" s="203"/>
      <c r="AU52" s="203"/>
      <c r="AV52" s="203"/>
      <c r="AW52" s="203"/>
      <c r="AX52" s="203"/>
      <c r="AY52" s="203"/>
    </row>
    <row r="53" spans="1:51" ht="16.5" customHeight="1">
      <c r="A53" s="271"/>
      <c r="B53" s="605" t="s">
        <v>102</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6"/>
      <c r="AA53" s="608" t="s">
        <v>27</v>
      </c>
      <c r="AB53" s="608"/>
      <c r="AC53" s="608"/>
      <c r="AD53" s="608"/>
      <c r="AE53" s="608"/>
      <c r="AF53" s="608"/>
      <c r="AG53" s="608"/>
      <c r="AH53" s="608"/>
      <c r="AI53" s="608"/>
      <c r="AJ53" s="268"/>
      <c r="AK53" s="203"/>
      <c r="AL53" s="203"/>
      <c r="AM53" s="203"/>
      <c r="AN53" s="203"/>
      <c r="AO53" s="203"/>
      <c r="AP53" s="203"/>
      <c r="AQ53" s="203"/>
      <c r="AR53" s="203"/>
      <c r="AS53" s="203"/>
      <c r="AT53" s="203"/>
      <c r="AU53" s="203"/>
      <c r="AV53" s="203"/>
      <c r="AW53" s="203"/>
      <c r="AX53" s="203"/>
      <c r="AY53" s="203"/>
    </row>
    <row r="54" spans="1:51" ht="16.5" customHeight="1">
      <c r="A54" s="271"/>
      <c r="B54" s="605" t="s">
        <v>111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6"/>
      <c r="AA54" s="608" t="s">
        <v>103</v>
      </c>
      <c r="AB54" s="608"/>
      <c r="AC54" s="608"/>
      <c r="AD54" s="608"/>
      <c r="AE54" s="608"/>
      <c r="AF54" s="608"/>
      <c r="AG54" s="608"/>
      <c r="AH54" s="608"/>
      <c r="AI54" s="608"/>
      <c r="AJ54" s="268"/>
      <c r="AK54" s="268"/>
      <c r="AL54" s="203"/>
      <c r="AM54" s="203"/>
      <c r="AN54" s="203"/>
      <c r="AO54" s="203"/>
      <c r="AP54" s="203"/>
      <c r="AQ54" s="203"/>
      <c r="AR54" s="203"/>
      <c r="AS54" s="203"/>
      <c r="AT54" s="203"/>
      <c r="AU54" s="203"/>
      <c r="AV54" s="203"/>
      <c r="AW54" s="203"/>
      <c r="AX54" s="203"/>
      <c r="AY54" s="203"/>
    </row>
    <row r="55" spans="1:51" ht="25.5" customHeight="1">
      <c r="A55" s="271"/>
      <c r="B55" s="603" t="s">
        <v>57</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4"/>
      <c r="AA55" s="607" t="s">
        <v>59</v>
      </c>
      <c r="AB55" s="607"/>
      <c r="AC55" s="607"/>
      <c r="AD55" s="607"/>
      <c r="AE55" s="607"/>
      <c r="AF55" s="607"/>
      <c r="AG55" s="607"/>
      <c r="AH55" s="607"/>
      <c r="AI55" s="607"/>
      <c r="AJ55" s="268"/>
      <c r="AK55" s="268"/>
    </row>
    <row r="56" spans="1:51" ht="25.5" customHeight="1">
      <c r="A56" s="271"/>
      <c r="B56" s="603" t="s">
        <v>58</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4"/>
      <c r="AA56" s="658" t="s">
        <v>60</v>
      </c>
      <c r="AB56" s="658"/>
      <c r="AC56" s="658"/>
      <c r="AD56" s="658"/>
      <c r="AE56" s="658"/>
      <c r="AF56" s="658"/>
      <c r="AG56" s="658"/>
      <c r="AH56" s="658"/>
      <c r="AI56" s="658"/>
      <c r="AJ56" s="268"/>
      <c r="AK56" s="268"/>
      <c r="AL56" s="272"/>
    </row>
    <row r="57" spans="1:51" ht="28.5" customHeight="1">
      <c r="A57" s="273"/>
      <c r="B57" s="643" t="s">
        <v>2411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4"/>
      <c r="AA57" s="607" t="s">
        <v>59</v>
      </c>
      <c r="AB57" s="607"/>
      <c r="AC57" s="607"/>
      <c r="AD57" s="607"/>
      <c r="AE57" s="607"/>
      <c r="AF57" s="607"/>
      <c r="AG57" s="607"/>
      <c r="AH57" s="607"/>
      <c r="AI57" s="607"/>
      <c r="AJ57" s="268"/>
      <c r="AK57" s="268"/>
      <c r="AL57" s="272"/>
    </row>
    <row r="58" spans="1:51" ht="16.5" customHeight="1" thickBot="1">
      <c r="A58" s="274"/>
      <c r="B58" s="605" t="s">
        <v>48</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6"/>
      <c r="AA58" s="608" t="s">
        <v>26</v>
      </c>
      <c r="AB58" s="608"/>
      <c r="AC58" s="608"/>
      <c r="AD58" s="608"/>
      <c r="AE58" s="608"/>
      <c r="AF58" s="608"/>
      <c r="AG58" s="608"/>
      <c r="AH58" s="608"/>
      <c r="AI58" s="608"/>
      <c r="AJ58" s="268"/>
      <c r="AK58" s="268"/>
      <c r="AL58" s="272"/>
    </row>
    <row r="59" spans="1:51" s="203" customFormat="1" ht="6" customHeight="1" thickBot="1">
      <c r="A59" s="268"/>
      <c r="B59" s="268"/>
      <c r="C59" s="275"/>
      <c r="D59" s="268"/>
      <c r="E59" s="268"/>
      <c r="F59" s="268"/>
      <c r="G59" s="268"/>
      <c r="H59" s="268"/>
      <c r="I59" s="268"/>
      <c r="J59" s="268"/>
      <c r="K59" s="268"/>
      <c r="L59" s="268"/>
      <c r="M59" s="268"/>
      <c r="N59" s="268"/>
      <c r="O59" s="268"/>
      <c r="P59" s="268"/>
      <c r="Q59" s="268"/>
      <c r="R59" s="268"/>
      <c r="S59" s="268"/>
      <c r="T59" s="268"/>
      <c r="U59" s="268"/>
      <c r="V59" s="268"/>
      <c r="W59" s="268"/>
      <c r="X59" s="268"/>
      <c r="Y59" s="268"/>
      <c r="Z59" s="275"/>
      <c r="AA59" s="275"/>
      <c r="AB59" s="275"/>
      <c r="AC59" s="275"/>
      <c r="AD59" s="275"/>
      <c r="AE59" s="275"/>
      <c r="AF59" s="275"/>
      <c r="AG59" s="275"/>
      <c r="AH59" s="275"/>
      <c r="AI59" s="268"/>
      <c r="AJ59" s="268"/>
    </row>
    <row r="60" spans="1:51" s="203" customFormat="1" ht="14.25" thickBot="1">
      <c r="A60" s="276"/>
      <c r="B60" s="276"/>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13" t="str">
        <f>IF(AND(AND(B63="✓"),AND(G68&lt;&gt;"",J68&lt;&gt;"",Q68&lt;&gt;"",S69&lt;&gt;"",Z69&lt;&gt;"")),"○","×")</f>
        <v>×</v>
      </c>
      <c r="AJ60" s="248"/>
      <c r="AK60" s="675" t="s">
        <v>182</v>
      </c>
      <c r="AL60" s="676"/>
      <c r="AM60" s="676"/>
      <c r="AN60" s="676"/>
      <c r="AO60" s="676"/>
      <c r="AP60" s="676"/>
      <c r="AQ60" s="676"/>
      <c r="AR60" s="676"/>
      <c r="AS60" s="676"/>
      <c r="AT60" s="676"/>
      <c r="AU60" s="677"/>
    </row>
    <row r="61" spans="1:51" s="203" customFormat="1" ht="6" customHeight="1" thickBot="1">
      <c r="A61" s="277"/>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80"/>
      <c r="AJ61" s="248"/>
      <c r="AK61" s="281"/>
    </row>
    <row r="62" spans="1:51" s="203" customFormat="1" ht="43.5" hidden="1" customHeight="1">
      <c r="A62" s="282"/>
      <c r="B62" s="283"/>
      <c r="C62" s="284"/>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285"/>
      <c r="AJ62" s="286"/>
      <c r="AK62" s="284"/>
    </row>
    <row r="63" spans="1:51" ht="33" customHeight="1" thickBot="1">
      <c r="A63" s="282"/>
      <c r="B63" s="287"/>
      <c r="C63" s="288"/>
      <c r="D63" s="668" t="s">
        <v>2393</v>
      </c>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289"/>
      <c r="AJ63" s="290"/>
      <c r="AK63" s="284"/>
    </row>
    <row r="64" spans="1:51" ht="3" customHeight="1">
      <c r="A64" s="282"/>
      <c r="B64" s="291"/>
      <c r="C64" s="288"/>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89"/>
      <c r="AJ64" s="290"/>
      <c r="AK64" s="284"/>
    </row>
    <row r="65" spans="1:38" ht="3" customHeight="1">
      <c r="A65" s="282"/>
      <c r="B65" s="291"/>
      <c r="C65" s="288"/>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89"/>
      <c r="AJ65" s="290"/>
      <c r="AK65" s="284"/>
    </row>
    <row r="66" spans="1:38" ht="3" customHeight="1">
      <c r="A66" s="282"/>
      <c r="B66" s="291"/>
      <c r="C66" s="288"/>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89"/>
      <c r="AJ66" s="290"/>
      <c r="AK66" s="284"/>
    </row>
    <row r="67" spans="1:38" ht="3" customHeight="1" thickBot="1">
      <c r="A67" s="293"/>
      <c r="B67" s="294"/>
      <c r="C67" s="288"/>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5"/>
      <c r="AJ67" s="248"/>
      <c r="AK67" s="142"/>
    </row>
    <row r="68" spans="1:38" s="272" customFormat="1" ht="13.5" customHeight="1" thickBot="1">
      <c r="A68" s="296"/>
      <c r="B68" s="297" t="s">
        <v>16</v>
      </c>
      <c r="C68" s="297"/>
      <c r="D68" s="599">
        <v>6</v>
      </c>
      <c r="E68" s="659"/>
      <c r="F68" s="297" t="s">
        <v>4</v>
      </c>
      <c r="G68" s="660"/>
      <c r="H68" s="661"/>
      <c r="I68" s="297" t="s">
        <v>3</v>
      </c>
      <c r="J68" s="660"/>
      <c r="K68" s="661"/>
      <c r="L68" s="297" t="s">
        <v>2</v>
      </c>
      <c r="M68" s="290"/>
      <c r="N68" s="599" t="s">
        <v>5</v>
      </c>
      <c r="O68" s="599"/>
      <c r="P68" s="599"/>
      <c r="Q68" s="600"/>
      <c r="R68" s="601"/>
      <c r="S68" s="601"/>
      <c r="T68" s="601"/>
      <c r="U68" s="601"/>
      <c r="V68" s="601"/>
      <c r="W68" s="601"/>
      <c r="X68" s="601"/>
      <c r="Y68" s="601"/>
      <c r="Z68" s="601"/>
      <c r="AA68" s="601"/>
      <c r="AB68" s="601"/>
      <c r="AC68" s="601"/>
      <c r="AD68" s="601"/>
      <c r="AE68" s="601"/>
      <c r="AF68" s="601"/>
      <c r="AG68" s="601"/>
      <c r="AH68" s="602"/>
      <c r="AI68" s="295"/>
      <c r="AJ68" s="248"/>
      <c r="AK68" s="298"/>
    </row>
    <row r="69" spans="1:38" s="272" customFormat="1" ht="13.5" customHeight="1" thickBot="1">
      <c r="A69" s="296"/>
      <c r="B69" s="299"/>
      <c r="C69" s="297"/>
      <c r="D69" s="297"/>
      <c r="E69" s="297"/>
      <c r="F69" s="297"/>
      <c r="G69" s="297"/>
      <c r="H69" s="297"/>
      <c r="I69" s="297"/>
      <c r="J69" s="297"/>
      <c r="K69" s="297"/>
      <c r="L69" s="297"/>
      <c r="M69" s="297"/>
      <c r="N69" s="504" t="s">
        <v>30</v>
      </c>
      <c r="O69" s="504"/>
      <c r="P69" s="504"/>
      <c r="Q69" s="505" t="s">
        <v>31</v>
      </c>
      <c r="R69" s="505"/>
      <c r="S69" s="654"/>
      <c r="T69" s="655"/>
      <c r="U69" s="655"/>
      <c r="V69" s="655"/>
      <c r="W69" s="656"/>
      <c r="X69" s="657" t="s">
        <v>32</v>
      </c>
      <c r="Y69" s="657"/>
      <c r="Z69" s="654"/>
      <c r="AA69" s="655"/>
      <c r="AB69" s="655"/>
      <c r="AC69" s="655"/>
      <c r="AD69" s="655"/>
      <c r="AE69" s="655"/>
      <c r="AF69" s="655"/>
      <c r="AG69" s="655"/>
      <c r="AH69" s="656"/>
      <c r="AI69" s="295"/>
      <c r="AJ69" s="248"/>
      <c r="AK69" s="298"/>
    </row>
    <row r="70" spans="1:38" s="272" customFormat="1" ht="6" customHeight="1">
      <c r="A70" s="300"/>
      <c r="B70" s="301"/>
      <c r="C70" s="302"/>
      <c r="D70" s="302"/>
      <c r="E70" s="302"/>
      <c r="F70" s="302"/>
      <c r="G70" s="302"/>
      <c r="H70" s="302"/>
      <c r="I70" s="302"/>
      <c r="J70" s="302"/>
      <c r="K70" s="302"/>
      <c r="L70" s="302"/>
      <c r="M70" s="302"/>
      <c r="N70" s="302"/>
      <c r="O70" s="302"/>
      <c r="P70" s="301"/>
      <c r="Q70" s="302"/>
      <c r="R70" s="303"/>
      <c r="S70" s="303"/>
      <c r="T70" s="303"/>
      <c r="U70" s="303"/>
      <c r="V70" s="303"/>
      <c r="W70" s="304"/>
      <c r="X70" s="304"/>
      <c r="Y70" s="304"/>
      <c r="Z70" s="304"/>
      <c r="AA70" s="304"/>
      <c r="AB70" s="304"/>
      <c r="AC70" s="304"/>
      <c r="AD70" s="304"/>
      <c r="AE70" s="304"/>
      <c r="AF70" s="304"/>
      <c r="AG70" s="304"/>
      <c r="AH70" s="304"/>
      <c r="AI70" s="305"/>
      <c r="AJ70" s="248"/>
      <c r="AK70" s="298"/>
    </row>
    <row r="71" spans="1:38" ht="33" customHeight="1">
      <c r="A71" s="503" t="s">
        <v>172</v>
      </c>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306"/>
    </row>
    <row r="72" spans="1:38">
      <c r="A72" s="203"/>
      <c r="B72" s="307"/>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row>
    <row r="73" spans="1:38" ht="14.25">
      <c r="A73" s="98" t="s">
        <v>174</v>
      </c>
      <c r="B73" s="308"/>
      <c r="C73" s="207"/>
      <c r="D73" s="207"/>
      <c r="E73" s="98"/>
      <c r="AK73" s="203"/>
      <c r="AL73" s="203"/>
    </row>
    <row r="74" spans="1:38">
      <c r="A74" s="207" t="s">
        <v>173</v>
      </c>
      <c r="AK74" s="203"/>
      <c r="AL74" s="203"/>
    </row>
    <row r="75" spans="1:38" ht="14.25">
      <c r="A75" s="98"/>
      <c r="B75" s="308"/>
      <c r="AK75" s="203"/>
      <c r="AL75" s="203"/>
    </row>
    <row r="76" spans="1:38">
      <c r="A76" s="471" t="s">
        <v>2395</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203"/>
      <c r="AL76" s="203"/>
    </row>
    <row r="77" spans="1:38">
      <c r="A77" s="472" t="s">
        <v>2396</v>
      </c>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4"/>
      <c r="AJ77" s="309" t="str">
        <f>基本情報入力シート!AB40</f>
        <v>○</v>
      </c>
      <c r="AK77" s="203"/>
      <c r="AL77" s="203"/>
    </row>
    <row r="78" spans="1:38">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203"/>
      <c r="AL78" s="203"/>
    </row>
    <row r="79" spans="1:38">
      <c r="A79" s="471" t="s">
        <v>179</v>
      </c>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203"/>
      <c r="AL79" s="203"/>
    </row>
    <row r="80" spans="1:38">
      <c r="A80" s="311" t="s">
        <v>175</v>
      </c>
      <c r="B80" s="662" t="s">
        <v>2384</v>
      </c>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4"/>
      <c r="AJ80" s="309" t="str">
        <f>AJ17</f>
        <v/>
      </c>
      <c r="AK80" s="203"/>
      <c r="AL80" s="203"/>
    </row>
    <row r="81" spans="1:38">
      <c r="A81" s="312" t="s">
        <v>178</v>
      </c>
      <c r="B81" s="598" t="s">
        <v>2385</v>
      </c>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8"/>
      <c r="AJ81" s="309" t="str">
        <f>AH19</f>
        <v>×</v>
      </c>
      <c r="AK81" s="203"/>
      <c r="AL81" s="203"/>
    </row>
    <row r="82" spans="1:38">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203"/>
      <c r="AL82" s="203"/>
    </row>
    <row r="83" spans="1:38">
      <c r="A83" s="471" t="s">
        <v>196</v>
      </c>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203"/>
      <c r="AL83" s="203"/>
    </row>
    <row r="84" spans="1:38">
      <c r="A84" s="665" t="s">
        <v>2383</v>
      </c>
      <c r="B84" s="666"/>
      <c r="C84" s="666"/>
      <c r="D84" s="666"/>
      <c r="E84" s="666"/>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c r="AH84" s="666"/>
      <c r="AI84" s="667"/>
      <c r="AJ84" s="309" t="str">
        <f>X33</f>
        <v/>
      </c>
      <c r="AK84" s="203"/>
      <c r="AL84" s="203"/>
    </row>
    <row r="85" spans="1:38">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203"/>
      <c r="AL85" s="203"/>
    </row>
    <row r="86" spans="1:38">
      <c r="A86" s="471" t="s">
        <v>180</v>
      </c>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203"/>
      <c r="AL86" s="203"/>
    </row>
    <row r="87" spans="1:38">
      <c r="A87" s="472" t="s">
        <v>2386</v>
      </c>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4"/>
      <c r="AJ87" s="309" t="str">
        <f>AI37</f>
        <v>×</v>
      </c>
      <c r="AK87" s="203"/>
      <c r="AL87" s="203"/>
    </row>
    <row r="88" spans="1:38">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203"/>
      <c r="AL88" s="203"/>
    </row>
    <row r="89" spans="1:38">
      <c r="A89" s="471" t="s">
        <v>2382</v>
      </c>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203"/>
      <c r="AL89" s="203"/>
    </row>
    <row r="90" spans="1:38">
      <c r="A90" s="645" t="s">
        <v>2387</v>
      </c>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7"/>
      <c r="AJ90" s="309" t="str">
        <f>AI48</f>
        <v>×</v>
      </c>
      <c r="AK90" s="203"/>
      <c r="AL90" s="203"/>
    </row>
    <row r="91" spans="1:38">
      <c r="A91" s="669" t="s">
        <v>2394</v>
      </c>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1"/>
      <c r="AJ91" s="309" t="str">
        <f>AI60</f>
        <v>×</v>
      </c>
      <c r="AK91" s="203"/>
      <c r="AL91" s="203"/>
    </row>
    <row r="92" spans="1:38">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203"/>
      <c r="AL92" s="203"/>
    </row>
    <row r="93" spans="1:38" s="167" customFormat="1" ht="1.9" customHeight="1">
      <c r="A93" s="475"/>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row>
    <row r="94" spans="1:38" s="167" customFormat="1" ht="1.9" customHeight="1">
      <c r="A94" s="464"/>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314"/>
    </row>
    <row r="95" spans="1:38" s="167" customFormat="1" ht="1.9" customHeight="1">
      <c r="A95" s="464"/>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314"/>
    </row>
    <row r="96" spans="1:38" s="167" customFormat="1" ht="4.9000000000000004" customHeight="1">
      <c r="A96" s="464"/>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314"/>
    </row>
    <row r="97" spans="1:38" s="167" customForma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row>
    <row r="98" spans="1:38">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203"/>
      <c r="AL98" s="203"/>
    </row>
    <row r="99" spans="1:38">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203"/>
      <c r="AL99" s="203"/>
    </row>
    <row r="100" spans="1:38">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203"/>
      <c r="AL100" s="203"/>
    </row>
    <row r="101" spans="1:38">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203"/>
      <c r="AL101" s="203"/>
    </row>
    <row r="102" spans="1:38">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203"/>
      <c r="AL102" s="203"/>
    </row>
    <row r="103" spans="1:38">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203"/>
      <c r="AL103" s="203"/>
    </row>
    <row r="104" spans="1:38">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203"/>
      <c r="AL104" s="203"/>
    </row>
    <row r="105" spans="1:38">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203"/>
      <c r="AL105" s="203"/>
    </row>
    <row r="106" spans="1:38">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203"/>
      <c r="AL106" s="203"/>
    </row>
    <row r="107" spans="1:38">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203"/>
      <c r="AL107" s="203"/>
    </row>
    <row r="108" spans="1:38">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203"/>
      <c r="AL108" s="203"/>
    </row>
    <row r="109" spans="1:38">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203"/>
      <c r="AL109" s="203"/>
    </row>
    <row r="110" spans="1:38">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203"/>
      <c r="AL110" s="203"/>
    </row>
    <row r="111" spans="1:38">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203"/>
      <c r="AL111" s="203"/>
    </row>
    <row r="112" spans="1:38">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203"/>
      <c r="AL112" s="203"/>
    </row>
    <row r="113" spans="1:38">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203"/>
      <c r="AL113" s="203"/>
    </row>
    <row r="114" spans="1:38">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203"/>
      <c r="AL114" s="203"/>
    </row>
    <row r="115" spans="1:38">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203"/>
      <c r="AL115" s="203"/>
    </row>
    <row r="116" spans="1:38">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203"/>
      <c r="AL116" s="203"/>
    </row>
    <row r="117" spans="1:38">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203"/>
      <c r="AL117" s="203"/>
    </row>
    <row r="118" spans="1:38">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203"/>
      <c r="AL118" s="203"/>
    </row>
    <row r="119" spans="1:38">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203"/>
      <c r="AL119" s="203"/>
    </row>
    <row r="120" spans="1:38">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203"/>
      <c r="AL120" s="203"/>
    </row>
    <row r="121" spans="1:38">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203"/>
      <c r="AL121" s="203"/>
    </row>
    <row r="122" spans="1:38">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203"/>
      <c r="AL122" s="203"/>
    </row>
    <row r="123" spans="1:38">
      <c r="A123" s="203"/>
      <c r="B123" s="31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row>
    <row r="124" spans="1:38">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row>
    <row r="125" spans="1:38">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row>
    <row r="126" spans="1:38">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row>
    <row r="127" spans="1:38">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row>
    <row r="128" spans="1:38">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row>
    <row r="129" spans="1:38">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row>
    <row r="130" spans="1:38">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row>
    <row r="131" spans="1:38">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row>
    <row r="132" spans="1:38">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row>
    <row r="133" spans="1:38">
      <c r="AK133" s="203"/>
      <c r="AL133" s="203"/>
    </row>
    <row r="134" spans="1:38">
      <c r="AK134" s="203"/>
      <c r="AL134" s="203"/>
    </row>
  </sheetData>
  <sheetProtection sheet="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FF"/>
    <pageSetUpPr fitToPage="1"/>
  </sheetPr>
  <dimension ref="A1:AN284"/>
  <sheetViews>
    <sheetView view="pageBreakPreview" topLeftCell="A7" zoomScale="60" zoomScaleNormal="46" zoomScalePageLayoutView="70" workbookViewId="0">
      <selection activeCell="H12" sqref="H12"/>
    </sheetView>
  </sheetViews>
  <sheetFormatPr defaultColWidth="2.5" defaultRowHeight="13.5"/>
  <cols>
    <col min="1" max="1" width="5.25" style="124" customWidth="1"/>
    <col min="2" max="2" width="15.125" style="124" customWidth="1"/>
    <col min="3" max="3" width="16.75" style="125" customWidth="1"/>
    <col min="4" max="4" width="11.625" style="124" customWidth="1"/>
    <col min="5" max="5" width="15.875" style="124" customWidth="1"/>
    <col min="6" max="6" width="28.125" style="124" customWidth="1"/>
    <col min="7" max="7" width="32.25" style="124" customWidth="1"/>
    <col min="8" max="8" width="11.625" style="124" customWidth="1"/>
    <col min="9" max="9" width="17" style="124" customWidth="1"/>
    <col min="10" max="10" width="9.625" style="124" customWidth="1"/>
    <col min="11" max="11" width="6.625" style="124" customWidth="1"/>
    <col min="12" max="12" width="4.625" style="124" customWidth="1"/>
    <col min="13" max="13" width="3.625" style="124" customWidth="1"/>
    <col min="14" max="14" width="3.125" style="124" customWidth="1"/>
    <col min="15" max="15" width="3.625" style="124" customWidth="1"/>
    <col min="16" max="16" width="8" style="124" customWidth="1"/>
    <col min="17" max="17" width="3.625" style="124" customWidth="1"/>
    <col min="18" max="18" width="3.125" style="124" customWidth="1"/>
    <col min="19" max="19" width="3.625" style="124" customWidth="1"/>
    <col min="20" max="20" width="3.125" style="124" customWidth="1"/>
    <col min="21" max="21" width="2.5" style="124" customWidth="1"/>
    <col min="22" max="22" width="3.5" style="124" customWidth="1"/>
    <col min="23" max="23" width="5.875" style="124" customWidth="1"/>
    <col min="24" max="24" width="18" style="124" customWidth="1"/>
    <col min="25" max="25" width="18.625" style="124" customWidth="1"/>
    <col min="26" max="28" width="3.75" style="124" customWidth="1"/>
    <col min="29" max="29" width="4.5" style="124" customWidth="1"/>
    <col min="30" max="30" width="7.125" style="124" customWidth="1"/>
    <col min="31" max="39" width="7" style="124" customWidth="1"/>
    <col min="40" max="40" width="10" style="124" customWidth="1"/>
    <col min="41" max="41" width="7" style="124" customWidth="1"/>
    <col min="42" max="46" width="2.375" style="124" customWidth="1"/>
    <col min="47" max="16384" width="2.5" style="124"/>
  </cols>
  <sheetData>
    <row r="1" spans="1:40" ht="23.25" customHeight="1" thickBot="1">
      <c r="A1" s="123" t="s">
        <v>2414</v>
      </c>
      <c r="D1" s="126" t="s">
        <v>104</v>
      </c>
      <c r="I1" s="127"/>
      <c r="J1" s="127"/>
      <c r="K1" s="127"/>
      <c r="L1" s="127"/>
      <c r="M1" s="127"/>
      <c r="N1" s="127"/>
      <c r="O1" s="127"/>
      <c r="X1" s="128" t="s">
        <v>33</v>
      </c>
      <c r="Y1" s="129" t="str">
        <f>'別紙様式2-1（補助金）'!AE1</f>
        <v>岩手県</v>
      </c>
      <c r="AA1" s="698"/>
      <c r="AB1" s="698"/>
    </row>
    <row r="2" spans="1:40" ht="21" customHeight="1" thickBot="1">
      <c r="B2" s="126"/>
      <c r="C2" s="130"/>
      <c r="D2" s="126"/>
      <c r="E2" s="126"/>
      <c r="F2" s="126"/>
      <c r="I2" s="131"/>
      <c r="J2" s="131"/>
      <c r="K2" s="131"/>
      <c r="L2" s="131"/>
      <c r="M2" s="131"/>
      <c r="N2" s="131"/>
      <c r="O2" s="131"/>
      <c r="P2" s="131"/>
      <c r="Q2" s="131"/>
      <c r="R2" s="131"/>
      <c r="S2" s="131"/>
      <c r="T2" s="131"/>
      <c r="U2" s="131"/>
      <c r="V2" s="131"/>
      <c r="W2" s="131"/>
      <c r="X2" s="127"/>
      <c r="Y2" s="127"/>
    </row>
    <row r="3" spans="1:40" ht="27" customHeight="1" thickBot="1">
      <c r="A3" s="727" t="s">
        <v>5</v>
      </c>
      <c r="B3" s="728"/>
      <c r="C3" s="729">
        <f>基本情報入力シート!M23</f>
        <v>0</v>
      </c>
      <c r="D3" s="730"/>
      <c r="E3" s="730"/>
      <c r="F3" s="731"/>
      <c r="G3" s="132"/>
      <c r="H3" s="708" t="s">
        <v>2412</v>
      </c>
      <c r="I3" s="708"/>
      <c r="J3" s="708"/>
      <c r="K3" s="708"/>
      <c r="L3" s="708"/>
      <c r="M3" s="708"/>
      <c r="N3" s="708"/>
      <c r="O3" s="708"/>
      <c r="P3" s="708"/>
      <c r="Q3" s="708"/>
      <c r="R3" s="708"/>
      <c r="S3" s="708"/>
      <c r="T3" s="708"/>
      <c r="U3" s="708"/>
      <c r="V3" s="708"/>
      <c r="W3" s="708"/>
      <c r="X3" s="708"/>
      <c r="Y3" s="708"/>
      <c r="Z3" s="708"/>
      <c r="AA3" s="708"/>
      <c r="AB3" s="708"/>
    </row>
    <row r="4" spans="1:40" ht="21" customHeight="1" thickBot="1">
      <c r="A4" s="133"/>
      <c r="B4" s="133"/>
      <c r="C4" s="134"/>
      <c r="D4" s="135"/>
      <c r="E4" s="135"/>
      <c r="F4" s="135"/>
      <c r="G4" s="135"/>
      <c r="H4" s="708"/>
      <c r="I4" s="708"/>
      <c r="J4" s="708"/>
      <c r="K4" s="708"/>
      <c r="L4" s="708"/>
      <c r="M4" s="708"/>
      <c r="N4" s="708"/>
      <c r="O4" s="708"/>
      <c r="P4" s="708"/>
      <c r="Q4" s="708"/>
      <c r="R4" s="708"/>
      <c r="S4" s="708"/>
      <c r="T4" s="708"/>
      <c r="U4" s="708"/>
      <c r="V4" s="708"/>
      <c r="W4" s="708"/>
      <c r="X4" s="708"/>
      <c r="Y4" s="708"/>
      <c r="Z4" s="708"/>
      <c r="AA4" s="708"/>
      <c r="AB4" s="708"/>
    </row>
    <row r="5" spans="1:40" ht="27.75" customHeight="1" thickBot="1">
      <c r="A5" s="732" t="s">
        <v>110</v>
      </c>
      <c r="B5" s="733"/>
      <c r="C5" s="733"/>
      <c r="D5" s="733"/>
      <c r="E5" s="733"/>
      <c r="F5" s="136">
        <f>IFERROR(SUM(X:X),"")</f>
        <v>0</v>
      </c>
      <c r="G5" s="135"/>
      <c r="H5" s="708"/>
      <c r="I5" s="708"/>
      <c r="J5" s="708"/>
      <c r="K5" s="708"/>
      <c r="L5" s="708"/>
      <c r="M5" s="708"/>
      <c r="N5" s="708"/>
      <c r="O5" s="708"/>
      <c r="P5" s="708"/>
      <c r="Q5" s="708"/>
      <c r="R5" s="708"/>
      <c r="S5" s="708"/>
      <c r="T5" s="708"/>
      <c r="U5" s="708"/>
      <c r="V5" s="708"/>
      <c r="W5" s="708"/>
      <c r="X5" s="708"/>
      <c r="Y5" s="708"/>
      <c r="Z5" s="708"/>
      <c r="AA5" s="708"/>
      <c r="AB5" s="708"/>
    </row>
    <row r="6" spans="1:40" ht="27.75" customHeight="1" thickBot="1">
      <c r="A6" s="137"/>
      <c r="B6" s="138" t="s">
        <v>164</v>
      </c>
      <c r="C6" s="139"/>
      <c r="D6" s="139"/>
      <c r="E6" s="139"/>
      <c r="F6" s="136">
        <f>IFERROR(SUM(Y:Y),"")</f>
        <v>0</v>
      </c>
      <c r="G6" s="135"/>
      <c r="H6" s="708"/>
      <c r="I6" s="708"/>
      <c r="J6" s="708"/>
      <c r="K6" s="708"/>
      <c r="L6" s="708"/>
      <c r="M6" s="708"/>
      <c r="N6" s="708"/>
      <c r="O6" s="708"/>
      <c r="P6" s="708"/>
      <c r="Q6" s="708"/>
      <c r="R6" s="708"/>
      <c r="S6" s="708"/>
      <c r="T6" s="708"/>
      <c r="U6" s="708"/>
      <c r="V6" s="708"/>
      <c r="W6" s="708"/>
      <c r="X6" s="708"/>
      <c r="Y6" s="708"/>
      <c r="Z6" s="708"/>
      <c r="AA6" s="708"/>
      <c r="AB6" s="708"/>
    </row>
    <row r="7" spans="1:40" ht="41.25" customHeight="1">
      <c r="A7" s="140"/>
      <c r="B7" s="140"/>
      <c r="C7" s="140"/>
      <c r="D7" s="140"/>
      <c r="E7" s="140"/>
      <c r="F7" s="141"/>
      <c r="G7" s="135"/>
      <c r="H7" s="708"/>
      <c r="I7" s="708"/>
      <c r="J7" s="708"/>
      <c r="K7" s="708"/>
      <c r="L7" s="708"/>
      <c r="M7" s="708"/>
      <c r="N7" s="708"/>
      <c r="O7" s="708"/>
      <c r="P7" s="708"/>
      <c r="Q7" s="708"/>
      <c r="R7" s="708"/>
      <c r="S7" s="708"/>
      <c r="T7" s="708"/>
      <c r="U7" s="708"/>
      <c r="V7" s="708"/>
      <c r="W7" s="708"/>
      <c r="X7" s="708"/>
      <c r="Y7" s="708"/>
      <c r="Z7" s="708"/>
      <c r="AA7" s="708"/>
      <c r="AB7" s="708"/>
    </row>
    <row r="8" spans="1:40" ht="78" customHeight="1" thickBot="1">
      <c r="I8" s="142"/>
      <c r="J8" s="142"/>
      <c r="X8" s="143"/>
      <c r="Y8" s="143"/>
      <c r="Z8" s="144"/>
      <c r="AA8" s="144"/>
      <c r="AB8" s="144"/>
    </row>
    <row r="9" spans="1:40" ht="42.75" customHeight="1">
      <c r="A9" s="734" t="s">
        <v>38</v>
      </c>
      <c r="B9" s="737" t="s">
        <v>6</v>
      </c>
      <c r="C9" s="724" t="s">
        <v>43</v>
      </c>
      <c r="D9" s="710" t="s">
        <v>67</v>
      </c>
      <c r="E9" s="712"/>
      <c r="F9" s="740" t="s">
        <v>49</v>
      </c>
      <c r="G9" s="721" t="s">
        <v>24</v>
      </c>
      <c r="H9" s="724" t="s">
        <v>2372</v>
      </c>
      <c r="I9" s="699" t="s">
        <v>185</v>
      </c>
      <c r="J9" s="702" t="s">
        <v>105</v>
      </c>
      <c r="K9" s="705" t="s">
        <v>106</v>
      </c>
      <c r="L9" s="710" t="s">
        <v>165</v>
      </c>
      <c r="M9" s="711"/>
      <c r="N9" s="711"/>
      <c r="O9" s="711"/>
      <c r="P9" s="711"/>
      <c r="Q9" s="711"/>
      <c r="R9" s="711"/>
      <c r="S9" s="711"/>
      <c r="T9" s="711"/>
      <c r="U9" s="711"/>
      <c r="V9" s="711"/>
      <c r="W9" s="712"/>
      <c r="X9" s="702" t="s">
        <v>115</v>
      </c>
      <c r="Y9" s="145"/>
      <c r="Z9" s="146"/>
      <c r="AA9" s="146"/>
      <c r="AB9" s="147"/>
      <c r="AC9" s="148"/>
      <c r="AD9" s="709"/>
      <c r="AE9" s="709"/>
      <c r="AF9" s="709"/>
      <c r="AG9" s="709"/>
      <c r="AH9" s="709"/>
      <c r="AI9" s="709"/>
      <c r="AJ9" s="709"/>
      <c r="AK9" s="709"/>
      <c r="AL9" s="709"/>
      <c r="AM9" s="709"/>
      <c r="AN9" s="709"/>
    </row>
    <row r="10" spans="1:40" ht="45" customHeight="1">
      <c r="A10" s="735"/>
      <c r="B10" s="738"/>
      <c r="C10" s="725"/>
      <c r="D10" s="713"/>
      <c r="E10" s="715"/>
      <c r="F10" s="741"/>
      <c r="G10" s="722"/>
      <c r="H10" s="725"/>
      <c r="I10" s="700"/>
      <c r="J10" s="703"/>
      <c r="K10" s="706"/>
      <c r="L10" s="713"/>
      <c r="M10" s="714"/>
      <c r="N10" s="714"/>
      <c r="O10" s="714"/>
      <c r="P10" s="714"/>
      <c r="Q10" s="714"/>
      <c r="R10" s="714"/>
      <c r="S10" s="714"/>
      <c r="T10" s="714"/>
      <c r="U10" s="714"/>
      <c r="V10" s="714"/>
      <c r="W10" s="715"/>
      <c r="X10" s="703"/>
      <c r="Y10" s="719" t="s">
        <v>163</v>
      </c>
      <c r="Z10" s="146"/>
      <c r="AA10" s="146"/>
      <c r="AB10" s="146"/>
      <c r="AC10" s="148"/>
      <c r="AD10" s="709"/>
      <c r="AE10" s="709"/>
      <c r="AF10" s="709"/>
      <c r="AG10" s="709"/>
      <c r="AH10" s="709"/>
      <c r="AI10" s="709"/>
      <c r="AJ10" s="709"/>
      <c r="AK10" s="709"/>
      <c r="AL10" s="709"/>
      <c r="AM10" s="709"/>
      <c r="AN10" s="709"/>
    </row>
    <row r="11" spans="1:40" ht="47.25" customHeight="1" thickBot="1">
      <c r="A11" s="736"/>
      <c r="B11" s="739"/>
      <c r="C11" s="726"/>
      <c r="D11" s="149" t="s">
        <v>68</v>
      </c>
      <c r="E11" s="149" t="s">
        <v>69</v>
      </c>
      <c r="F11" s="742"/>
      <c r="G11" s="723"/>
      <c r="H11" s="726"/>
      <c r="I11" s="701"/>
      <c r="J11" s="704"/>
      <c r="K11" s="707"/>
      <c r="L11" s="716"/>
      <c r="M11" s="717"/>
      <c r="N11" s="717"/>
      <c r="O11" s="717"/>
      <c r="P11" s="717"/>
      <c r="Q11" s="717"/>
      <c r="R11" s="717"/>
      <c r="S11" s="717"/>
      <c r="T11" s="717"/>
      <c r="U11" s="717"/>
      <c r="V11" s="717"/>
      <c r="W11" s="718"/>
      <c r="X11" s="704"/>
      <c r="Y11" s="720"/>
      <c r="Z11" s="146"/>
      <c r="AA11" s="146"/>
      <c r="AB11" s="146"/>
      <c r="AC11" s="148"/>
      <c r="AD11" s="709"/>
      <c r="AE11" s="709"/>
      <c r="AF11" s="709"/>
      <c r="AG11" s="709"/>
      <c r="AH11" s="709"/>
      <c r="AI11" s="709"/>
      <c r="AJ11" s="709"/>
      <c r="AK11" s="709"/>
      <c r="AL11" s="709"/>
      <c r="AM11" s="709"/>
      <c r="AN11" s="709"/>
    </row>
    <row r="12" spans="1:40" ht="36.75" customHeight="1">
      <c r="A12" s="150">
        <v>1</v>
      </c>
      <c r="B12" s="151" t="str">
        <f>IF(基本情報入力シート!C40="","",基本情報入力シート!C40)</f>
        <v/>
      </c>
      <c r="C12" s="152" t="str">
        <f>IF(基本情報入力シート!M40="","",基本情報入力シート!M40)</f>
        <v/>
      </c>
      <c r="D12" s="152" t="str">
        <f>IF(基本情報入力シート!R40="","",基本情報入力シート!R40)</f>
        <v/>
      </c>
      <c r="E12" s="152" t="str">
        <f>IF(基本情報入力シート!W40="","",基本情報入力シート!W40)</f>
        <v/>
      </c>
      <c r="F12" s="152" t="str">
        <f>IF(基本情報入力シート!X40="","",基本情報入力シート!X40)</f>
        <v/>
      </c>
      <c r="G12" s="152" t="str">
        <f>IF(基本情報入力シート!Y40="","",基本情報入力シート!Y40)</f>
        <v/>
      </c>
      <c r="H12" s="153" t="s">
        <v>116</v>
      </c>
      <c r="I12" s="154" t="str">
        <f>IF(基本情報入力シート!Z40="","",基本情報入力シート!Z40)</f>
        <v/>
      </c>
      <c r="J12" s="155">
        <f>IF(基本情報入力シート!AA40="","",基本情報入力シート!AA40)</f>
        <v>10</v>
      </c>
      <c r="K12" s="156" t="str">
        <f>IF(G12="","",VLOOKUP(G12,【参考】数式用!$A$3:$B$28,2,FALSE))</f>
        <v/>
      </c>
      <c r="L12" s="157" t="s">
        <v>16</v>
      </c>
      <c r="M12" s="158">
        <v>6</v>
      </c>
      <c r="N12" s="159" t="s">
        <v>9</v>
      </c>
      <c r="O12" s="160">
        <v>2</v>
      </c>
      <c r="P12" s="161" t="s">
        <v>28</v>
      </c>
      <c r="Q12" s="158">
        <v>6</v>
      </c>
      <c r="R12" s="161" t="s">
        <v>9</v>
      </c>
      <c r="S12" s="158">
        <v>5</v>
      </c>
      <c r="T12" s="159" t="s">
        <v>10</v>
      </c>
      <c r="U12" s="162" t="s">
        <v>18</v>
      </c>
      <c r="V12" s="163">
        <f>IF(S12="","",S12-O12+1)</f>
        <v>4</v>
      </c>
      <c r="W12" s="162" t="s">
        <v>23</v>
      </c>
      <c r="X12" s="164" t="str">
        <f>IF(H12="○",ROUNDDOWN(ROUNDDOWN(I12*J12,0)*K12,0)*V12,"")</f>
        <v/>
      </c>
      <c r="Y12" s="165" t="str">
        <f>IFERROR(ROUNDDOWN(X12/2,0),"")</f>
        <v/>
      </c>
      <c r="Z12" s="166"/>
      <c r="AA12" s="166"/>
      <c r="AB12" s="166"/>
      <c r="AC12" s="167"/>
      <c r="AD12" s="167"/>
      <c r="AE12" s="167"/>
      <c r="AF12" s="167"/>
      <c r="AG12" s="167"/>
      <c r="AH12" s="167"/>
      <c r="AI12" s="167"/>
      <c r="AJ12" s="167"/>
      <c r="AK12" s="167"/>
      <c r="AL12" s="167"/>
      <c r="AM12" s="167"/>
      <c r="AN12" s="167"/>
    </row>
    <row r="13" spans="1:40" ht="36.75" customHeight="1">
      <c r="A13" s="168">
        <f>A12+1</f>
        <v>2</v>
      </c>
      <c r="B13" s="169" t="str">
        <f>IF(基本情報入力シート!C41="","",基本情報入力シート!C41)</f>
        <v/>
      </c>
      <c r="C13" s="170" t="str">
        <f>IF(基本情報入力シート!M41="","",基本情報入力シート!M41)</f>
        <v/>
      </c>
      <c r="D13" s="170" t="str">
        <f>IF(基本情報入力シート!R41="","",基本情報入力シート!R41)</f>
        <v/>
      </c>
      <c r="E13" s="170" t="str">
        <f>IF(基本情報入力シート!W41="","",基本情報入力シート!W41)</f>
        <v/>
      </c>
      <c r="F13" s="170" t="str">
        <f>IF(基本情報入力シート!X41="","",基本情報入力シート!X41)</f>
        <v/>
      </c>
      <c r="G13" s="170" t="str">
        <f>IF(基本情報入力シート!Y41="","",基本情報入力シート!Y41)</f>
        <v/>
      </c>
      <c r="H13" s="171" t="s">
        <v>116</v>
      </c>
      <c r="I13" s="172" t="str">
        <f>IF(基本情報入力シート!Z41="","",基本情報入力シート!Z41)</f>
        <v/>
      </c>
      <c r="J13" s="173">
        <f>IF(基本情報入力シート!AA41="","",基本情報入力シート!AA41)</f>
        <v>10</v>
      </c>
      <c r="K13" s="174" t="str">
        <f>IF(G13="","",VLOOKUP(G13,【参考】数式用!$A$3:$B$28,2,FALSE))</f>
        <v/>
      </c>
      <c r="L13" s="175" t="s">
        <v>16</v>
      </c>
      <c r="M13" s="176">
        <v>6</v>
      </c>
      <c r="N13" s="177" t="s">
        <v>9</v>
      </c>
      <c r="O13" s="178">
        <v>2</v>
      </c>
      <c r="P13" s="179" t="s">
        <v>28</v>
      </c>
      <c r="Q13" s="176">
        <v>6</v>
      </c>
      <c r="R13" s="179" t="s">
        <v>9</v>
      </c>
      <c r="S13" s="176">
        <v>5</v>
      </c>
      <c r="T13" s="177" t="s">
        <v>10</v>
      </c>
      <c r="U13" s="180" t="s">
        <v>18</v>
      </c>
      <c r="V13" s="181">
        <f>IF(S13="","",S13-O13+1)</f>
        <v>4</v>
      </c>
      <c r="W13" s="180" t="s">
        <v>23</v>
      </c>
      <c r="X13" s="182" t="str">
        <f>IF(H13="○",ROUNDDOWN(ROUNDDOWN(I13*J13,0)*K13,0)*V13,"")</f>
        <v/>
      </c>
      <c r="Y13" s="183" t="str">
        <f>IFERROR(ROUNDDOWN(X13/2,0),"")</f>
        <v/>
      </c>
      <c r="Z13" s="166"/>
      <c r="AA13" s="166"/>
      <c r="AB13" s="167"/>
      <c r="AC13" s="167"/>
      <c r="AD13" s="167"/>
      <c r="AE13" s="167"/>
      <c r="AF13" s="167"/>
      <c r="AG13" s="167"/>
      <c r="AH13" s="167"/>
      <c r="AI13" s="167"/>
      <c r="AJ13" s="167"/>
      <c r="AK13" s="167"/>
      <c r="AL13" s="167"/>
      <c r="AM13" s="167"/>
      <c r="AN13" s="167"/>
    </row>
    <row r="14" spans="1:40" ht="36.75" customHeight="1">
      <c r="A14" s="168">
        <f t="shared" ref="A14:A77" si="0">A13+1</f>
        <v>3</v>
      </c>
      <c r="B14" s="169" t="str">
        <f>IF(基本情報入力シート!C42="","",基本情報入力シート!C42)</f>
        <v/>
      </c>
      <c r="C14" s="170" t="str">
        <f>IF(基本情報入力シート!M42="","",基本情報入力シート!M42)</f>
        <v/>
      </c>
      <c r="D14" s="170" t="str">
        <f>IF(基本情報入力シート!R42="","",基本情報入力シート!R42)</f>
        <v/>
      </c>
      <c r="E14" s="170" t="str">
        <f>IF(基本情報入力シート!W42="","",基本情報入力シート!W42)</f>
        <v/>
      </c>
      <c r="F14" s="170" t="str">
        <f>IF(基本情報入力シート!X42="","",基本情報入力シート!X42)</f>
        <v/>
      </c>
      <c r="G14" s="170" t="str">
        <f>IF(基本情報入力シート!Y42="","",基本情報入力シート!Y42)</f>
        <v/>
      </c>
      <c r="H14" s="171" t="s">
        <v>116</v>
      </c>
      <c r="I14" s="172" t="str">
        <f>IF(基本情報入力シート!Z42="","",基本情報入力シート!Z42)</f>
        <v/>
      </c>
      <c r="J14" s="173">
        <f>IF(基本情報入力シート!AA42="","",基本情報入力シート!AA42)</f>
        <v>10</v>
      </c>
      <c r="K14" s="174" t="str">
        <f>IF(G14="","",VLOOKUP(G14,【参考】数式用!$A$3:$B$28,2,FALSE))</f>
        <v/>
      </c>
      <c r="L14" s="175" t="s">
        <v>16</v>
      </c>
      <c r="M14" s="176">
        <v>6</v>
      </c>
      <c r="N14" s="177" t="s">
        <v>9</v>
      </c>
      <c r="O14" s="178">
        <v>2</v>
      </c>
      <c r="P14" s="179" t="s">
        <v>28</v>
      </c>
      <c r="Q14" s="176">
        <v>6</v>
      </c>
      <c r="R14" s="179" t="s">
        <v>9</v>
      </c>
      <c r="S14" s="176">
        <v>5</v>
      </c>
      <c r="T14" s="177" t="s">
        <v>64</v>
      </c>
      <c r="U14" s="180" t="s">
        <v>18</v>
      </c>
      <c r="V14" s="181">
        <f t="shared" ref="V14:V17" si="1">IF(S14="","",S14-O14+1)</f>
        <v>4</v>
      </c>
      <c r="W14" s="180" t="s">
        <v>23</v>
      </c>
      <c r="X14" s="182" t="str">
        <f t="shared" ref="X14:X77" si="2">IF(H14="○",ROUNDDOWN(ROUNDDOWN(I14*J14,0)*K14,0)*V14,"")</f>
        <v/>
      </c>
      <c r="Y14" s="183" t="str">
        <f>IFERROR(ROUNDDOWN(X14/2,0),"")</f>
        <v/>
      </c>
      <c r="Z14" s="166"/>
      <c r="AA14" s="166"/>
      <c r="AB14" s="167"/>
      <c r="AC14" s="167"/>
      <c r="AD14" s="167"/>
      <c r="AE14" s="167"/>
      <c r="AF14" s="167"/>
      <c r="AG14" s="167"/>
      <c r="AH14" s="167"/>
      <c r="AI14" s="167"/>
      <c r="AJ14" s="167"/>
      <c r="AK14" s="167"/>
      <c r="AL14" s="167"/>
      <c r="AM14" s="167"/>
      <c r="AN14" s="167"/>
    </row>
    <row r="15" spans="1:40" ht="36.75" customHeight="1">
      <c r="A15" s="168">
        <f>A14+1</f>
        <v>4</v>
      </c>
      <c r="B15" s="169" t="str">
        <f>IF(基本情報入力シート!C43="","",基本情報入力シート!C43)</f>
        <v/>
      </c>
      <c r="C15" s="170" t="str">
        <f>IF(基本情報入力シート!M43="","",基本情報入力シート!M43)</f>
        <v/>
      </c>
      <c r="D15" s="170" t="str">
        <f>IF(基本情報入力シート!R43="","",基本情報入力シート!R43)</f>
        <v/>
      </c>
      <c r="E15" s="170" t="str">
        <f>IF(基本情報入力シート!W43="","",基本情報入力シート!W43)</f>
        <v/>
      </c>
      <c r="F15" s="170" t="str">
        <f>IF(基本情報入力シート!X43="","",基本情報入力シート!X43)</f>
        <v/>
      </c>
      <c r="G15" s="170" t="str">
        <f>IF(基本情報入力シート!Y43="","",基本情報入力シート!Y43)</f>
        <v/>
      </c>
      <c r="H15" s="171" t="s">
        <v>116</v>
      </c>
      <c r="I15" s="172" t="str">
        <f>IF(基本情報入力シート!Z43="","",基本情報入力シート!Z43)</f>
        <v/>
      </c>
      <c r="J15" s="173">
        <f>IF(基本情報入力シート!AA43="","",基本情報入力シート!AA43)</f>
        <v>10</v>
      </c>
      <c r="K15" s="174" t="str">
        <f>IF(G15="","",VLOOKUP(G15,【参考】数式用!$A$3:$B$28,2,FALSE))</f>
        <v/>
      </c>
      <c r="L15" s="175" t="s">
        <v>16</v>
      </c>
      <c r="M15" s="176">
        <v>6</v>
      </c>
      <c r="N15" s="177" t="s">
        <v>9</v>
      </c>
      <c r="O15" s="178">
        <v>2</v>
      </c>
      <c r="P15" s="179" t="s">
        <v>28</v>
      </c>
      <c r="Q15" s="176">
        <v>6</v>
      </c>
      <c r="R15" s="179" t="s">
        <v>9</v>
      </c>
      <c r="S15" s="176">
        <v>5</v>
      </c>
      <c r="T15" s="177" t="s">
        <v>64</v>
      </c>
      <c r="U15" s="180" t="s">
        <v>18</v>
      </c>
      <c r="V15" s="181">
        <f t="shared" si="1"/>
        <v>4</v>
      </c>
      <c r="W15" s="180" t="s">
        <v>23</v>
      </c>
      <c r="X15" s="182" t="str">
        <f t="shared" si="2"/>
        <v/>
      </c>
      <c r="Y15" s="183" t="str">
        <f t="shared" ref="Y15:Y77" si="3">IFERROR(ROUNDDOWN(X15/2,0),"")</f>
        <v/>
      </c>
      <c r="Z15" s="166"/>
      <c r="AA15" s="166"/>
      <c r="AB15" s="167"/>
      <c r="AC15" s="167"/>
      <c r="AD15" s="167"/>
      <c r="AE15" s="167"/>
      <c r="AF15" s="167"/>
      <c r="AG15" s="167"/>
      <c r="AH15" s="167"/>
      <c r="AI15" s="167"/>
      <c r="AJ15" s="167"/>
      <c r="AK15" s="167"/>
      <c r="AL15" s="167"/>
      <c r="AM15" s="167"/>
      <c r="AN15" s="167"/>
    </row>
    <row r="16" spans="1:40" ht="36.75" customHeight="1">
      <c r="A16" s="168">
        <f t="shared" si="0"/>
        <v>5</v>
      </c>
      <c r="B16" s="169" t="str">
        <f>IF(基本情報入力シート!C44="","",基本情報入力シート!C44)</f>
        <v/>
      </c>
      <c r="C16" s="170" t="str">
        <f>IF(基本情報入力シート!M44="","",基本情報入力シート!M44)</f>
        <v/>
      </c>
      <c r="D16" s="170" t="str">
        <f>IF(基本情報入力シート!R44="","",基本情報入力シート!R44)</f>
        <v/>
      </c>
      <c r="E16" s="170" t="str">
        <f>IF(基本情報入力シート!W44="","",基本情報入力シート!W44)</f>
        <v/>
      </c>
      <c r="F16" s="170" t="str">
        <f>IF(基本情報入力シート!X44="","",基本情報入力シート!X44)</f>
        <v/>
      </c>
      <c r="G16" s="170" t="str">
        <f>IF(基本情報入力シート!Y44="","",基本情報入力シート!Y44)</f>
        <v/>
      </c>
      <c r="H16" s="171" t="s">
        <v>116</v>
      </c>
      <c r="I16" s="172" t="str">
        <f>IF(基本情報入力シート!Z44="","",基本情報入力シート!Z44)</f>
        <v/>
      </c>
      <c r="J16" s="173">
        <f>IF(基本情報入力シート!AA44="","",基本情報入力シート!AA44)</f>
        <v>10</v>
      </c>
      <c r="K16" s="174" t="str">
        <f>IF(G16="","",VLOOKUP(G16,【参考】数式用!$A$3:$B$28,2,FALSE))</f>
        <v/>
      </c>
      <c r="L16" s="175" t="s">
        <v>16</v>
      </c>
      <c r="M16" s="176">
        <v>6</v>
      </c>
      <c r="N16" s="177" t="s">
        <v>9</v>
      </c>
      <c r="O16" s="178">
        <v>2</v>
      </c>
      <c r="P16" s="179" t="s">
        <v>28</v>
      </c>
      <c r="Q16" s="176">
        <v>6</v>
      </c>
      <c r="R16" s="179" t="s">
        <v>9</v>
      </c>
      <c r="S16" s="176">
        <v>5</v>
      </c>
      <c r="T16" s="177" t="s">
        <v>64</v>
      </c>
      <c r="U16" s="180" t="s">
        <v>18</v>
      </c>
      <c r="V16" s="181">
        <f t="shared" si="1"/>
        <v>4</v>
      </c>
      <c r="W16" s="180" t="s">
        <v>23</v>
      </c>
      <c r="X16" s="182" t="str">
        <f t="shared" si="2"/>
        <v/>
      </c>
      <c r="Y16" s="183" t="str">
        <f t="shared" si="3"/>
        <v/>
      </c>
      <c r="Z16" s="166"/>
      <c r="AA16" s="166"/>
      <c r="AB16" s="167"/>
      <c r="AC16" s="167"/>
      <c r="AD16" s="167"/>
      <c r="AE16" s="167"/>
      <c r="AF16" s="167"/>
      <c r="AG16" s="167"/>
      <c r="AH16" s="167"/>
      <c r="AI16" s="167"/>
      <c r="AJ16" s="167"/>
      <c r="AK16" s="167"/>
      <c r="AL16" s="167"/>
      <c r="AM16" s="167"/>
      <c r="AN16" s="167"/>
    </row>
    <row r="17" spans="1:40" ht="36.75" customHeight="1">
      <c r="A17" s="168">
        <f t="shared" si="0"/>
        <v>6</v>
      </c>
      <c r="B17" s="169" t="str">
        <f>IF(基本情報入力シート!C45="","",基本情報入力シート!C45)</f>
        <v/>
      </c>
      <c r="C17" s="170" t="str">
        <f>IF(基本情報入力シート!M45="","",基本情報入力シート!M45)</f>
        <v/>
      </c>
      <c r="D17" s="170" t="str">
        <f>IF(基本情報入力シート!R45="","",基本情報入力シート!R45)</f>
        <v/>
      </c>
      <c r="E17" s="170" t="str">
        <f>IF(基本情報入力シート!W45="","",基本情報入力シート!W45)</f>
        <v/>
      </c>
      <c r="F17" s="170" t="str">
        <f>IF(基本情報入力シート!X45="","",基本情報入力シート!X45)</f>
        <v/>
      </c>
      <c r="G17" s="170" t="str">
        <f>IF(基本情報入力シート!Y45="","",基本情報入力シート!Y45)</f>
        <v/>
      </c>
      <c r="H17" s="171" t="s">
        <v>116</v>
      </c>
      <c r="I17" s="172" t="str">
        <f>IF(基本情報入力シート!Z45="","",基本情報入力シート!Z45)</f>
        <v/>
      </c>
      <c r="J17" s="173">
        <f>IF(基本情報入力シート!AA45="","",基本情報入力シート!AA45)</f>
        <v>10</v>
      </c>
      <c r="K17" s="174" t="str">
        <f>IF(G17="","",VLOOKUP(G17,【参考】数式用!$A$3:$B$28,2,FALSE))</f>
        <v/>
      </c>
      <c r="L17" s="175" t="s">
        <v>16</v>
      </c>
      <c r="M17" s="176">
        <v>6</v>
      </c>
      <c r="N17" s="177" t="s">
        <v>9</v>
      </c>
      <c r="O17" s="178">
        <v>2</v>
      </c>
      <c r="P17" s="179" t="s">
        <v>28</v>
      </c>
      <c r="Q17" s="176">
        <v>6</v>
      </c>
      <c r="R17" s="179" t="s">
        <v>9</v>
      </c>
      <c r="S17" s="176">
        <v>5</v>
      </c>
      <c r="T17" s="177" t="s">
        <v>64</v>
      </c>
      <c r="U17" s="180" t="s">
        <v>65</v>
      </c>
      <c r="V17" s="181">
        <f t="shared" si="1"/>
        <v>4</v>
      </c>
      <c r="W17" s="180" t="s">
        <v>66</v>
      </c>
      <c r="X17" s="182" t="str">
        <f t="shared" si="2"/>
        <v/>
      </c>
      <c r="Y17" s="183" t="str">
        <f t="shared" si="3"/>
        <v/>
      </c>
      <c r="Z17" s="166"/>
      <c r="AA17" s="166"/>
      <c r="AB17" s="167"/>
      <c r="AC17" s="167"/>
      <c r="AD17" s="167"/>
      <c r="AE17" s="167"/>
      <c r="AF17" s="167"/>
      <c r="AG17" s="167"/>
      <c r="AH17" s="167"/>
      <c r="AI17" s="167"/>
      <c r="AJ17" s="167"/>
      <c r="AK17" s="167"/>
      <c r="AL17" s="167"/>
      <c r="AM17" s="167"/>
      <c r="AN17" s="167"/>
    </row>
    <row r="18" spans="1:40" ht="36.75" customHeight="1">
      <c r="A18" s="168">
        <f t="shared" si="0"/>
        <v>7</v>
      </c>
      <c r="B18" s="169" t="str">
        <f>IF(基本情報入力シート!C46="","",基本情報入力シート!C46)</f>
        <v/>
      </c>
      <c r="C18" s="170" t="str">
        <f>IF(基本情報入力シート!M46="","",基本情報入力シート!M46)</f>
        <v/>
      </c>
      <c r="D18" s="170" t="str">
        <f>IF(基本情報入力シート!R46="","",基本情報入力シート!R46)</f>
        <v/>
      </c>
      <c r="E18" s="170" t="str">
        <f>IF(基本情報入力シート!W46="","",基本情報入力シート!W46)</f>
        <v/>
      </c>
      <c r="F18" s="170" t="str">
        <f>IF(基本情報入力シート!X46="","",基本情報入力シート!X46)</f>
        <v/>
      </c>
      <c r="G18" s="170" t="str">
        <f>IF(基本情報入力シート!Y46="","",基本情報入力シート!Y46)</f>
        <v/>
      </c>
      <c r="H18" s="171" t="s">
        <v>116</v>
      </c>
      <c r="I18" s="172" t="str">
        <f>IF(基本情報入力シート!Z46="","",基本情報入力シート!Z46)</f>
        <v/>
      </c>
      <c r="J18" s="173">
        <f>IF(基本情報入力シート!AA46="","",基本情報入力シート!AA46)</f>
        <v>10</v>
      </c>
      <c r="K18" s="174" t="str">
        <f>IF(G18="","",VLOOKUP(G18,【参考】数式用!$A$3:$B$28,2,FALSE))</f>
        <v/>
      </c>
      <c r="L18" s="175" t="s">
        <v>16</v>
      </c>
      <c r="M18" s="176">
        <v>6</v>
      </c>
      <c r="N18" s="177" t="s">
        <v>9</v>
      </c>
      <c r="O18" s="178">
        <v>2</v>
      </c>
      <c r="P18" s="179" t="s">
        <v>28</v>
      </c>
      <c r="Q18" s="176">
        <v>6</v>
      </c>
      <c r="R18" s="179" t="s">
        <v>9</v>
      </c>
      <c r="S18" s="176">
        <v>5</v>
      </c>
      <c r="T18" s="177" t="s">
        <v>64</v>
      </c>
      <c r="U18" s="180" t="s">
        <v>18</v>
      </c>
      <c r="V18" s="181">
        <f t="shared" ref="V18:V81" si="4">IF(S18="","",S18-O18+1)</f>
        <v>4</v>
      </c>
      <c r="W18" s="180" t="s">
        <v>23</v>
      </c>
      <c r="X18" s="182" t="str">
        <f t="shared" si="2"/>
        <v/>
      </c>
      <c r="Y18" s="183" t="str">
        <f t="shared" si="3"/>
        <v/>
      </c>
      <c r="Z18" s="166"/>
      <c r="AA18" s="166"/>
      <c r="AB18" s="167"/>
      <c r="AC18" s="167"/>
      <c r="AD18" s="167"/>
      <c r="AE18" s="167"/>
      <c r="AF18" s="167"/>
      <c r="AG18" s="167"/>
      <c r="AH18" s="167"/>
      <c r="AI18" s="167"/>
      <c r="AJ18" s="167"/>
      <c r="AK18" s="167"/>
      <c r="AL18" s="167"/>
      <c r="AM18" s="167"/>
      <c r="AN18" s="167"/>
    </row>
    <row r="19" spans="1:40" ht="36.75" customHeight="1">
      <c r="A19" s="168">
        <f t="shared" si="0"/>
        <v>8</v>
      </c>
      <c r="B19" s="169" t="str">
        <f>IF(基本情報入力シート!C47="","",基本情報入力シート!C47)</f>
        <v/>
      </c>
      <c r="C19" s="170" t="str">
        <f>IF(基本情報入力シート!M47="","",基本情報入力シート!M47)</f>
        <v/>
      </c>
      <c r="D19" s="170" t="str">
        <f>IF(基本情報入力シート!R47="","",基本情報入力シート!R47)</f>
        <v/>
      </c>
      <c r="E19" s="170" t="str">
        <f>IF(基本情報入力シート!W47="","",基本情報入力シート!W47)</f>
        <v/>
      </c>
      <c r="F19" s="170" t="str">
        <f>IF(基本情報入力シート!X47="","",基本情報入力シート!X47)</f>
        <v/>
      </c>
      <c r="G19" s="170" t="str">
        <f>IF(基本情報入力シート!Y47="","",基本情報入力シート!Y47)</f>
        <v/>
      </c>
      <c r="H19" s="171" t="s">
        <v>116</v>
      </c>
      <c r="I19" s="172" t="str">
        <f>IF(基本情報入力シート!Z47="","",基本情報入力シート!Z47)</f>
        <v/>
      </c>
      <c r="J19" s="173">
        <f>IF(基本情報入力シート!AA47="","",基本情報入力シート!AA47)</f>
        <v>10</v>
      </c>
      <c r="K19" s="174" t="str">
        <f>IF(G19="","",VLOOKUP(G19,【参考】数式用!$A$3:$B$28,2,FALSE))</f>
        <v/>
      </c>
      <c r="L19" s="175" t="s">
        <v>16</v>
      </c>
      <c r="M19" s="176">
        <v>6</v>
      </c>
      <c r="N19" s="177" t="s">
        <v>9</v>
      </c>
      <c r="O19" s="178">
        <v>2</v>
      </c>
      <c r="P19" s="179" t="s">
        <v>28</v>
      </c>
      <c r="Q19" s="176">
        <v>6</v>
      </c>
      <c r="R19" s="179" t="s">
        <v>9</v>
      </c>
      <c r="S19" s="176">
        <v>5</v>
      </c>
      <c r="T19" s="177" t="s">
        <v>64</v>
      </c>
      <c r="U19" s="180" t="s">
        <v>65</v>
      </c>
      <c r="V19" s="181">
        <f t="shared" si="4"/>
        <v>4</v>
      </c>
      <c r="W19" s="180" t="s">
        <v>66</v>
      </c>
      <c r="X19" s="182" t="str">
        <f t="shared" si="2"/>
        <v/>
      </c>
      <c r="Y19" s="183" t="str">
        <f t="shared" si="3"/>
        <v/>
      </c>
      <c r="Z19" s="166"/>
      <c r="AA19" s="166"/>
      <c r="AB19" s="167"/>
      <c r="AC19" s="167"/>
      <c r="AD19" s="167"/>
      <c r="AE19" s="167"/>
      <c r="AF19" s="167"/>
      <c r="AG19" s="167"/>
      <c r="AH19" s="167"/>
      <c r="AI19" s="167"/>
      <c r="AJ19" s="167"/>
      <c r="AK19" s="167"/>
      <c r="AL19" s="167"/>
      <c r="AM19" s="167"/>
      <c r="AN19" s="167"/>
    </row>
    <row r="20" spans="1:40" ht="36.75" customHeight="1">
      <c r="A20" s="168">
        <f t="shared" si="0"/>
        <v>9</v>
      </c>
      <c r="B20" s="169" t="str">
        <f>IF(基本情報入力シート!C48="","",基本情報入力シート!C48)</f>
        <v/>
      </c>
      <c r="C20" s="170" t="str">
        <f>IF(基本情報入力シート!M48="","",基本情報入力シート!M48)</f>
        <v/>
      </c>
      <c r="D20" s="170" t="str">
        <f>IF(基本情報入力シート!R48="","",基本情報入力シート!R48)</f>
        <v/>
      </c>
      <c r="E20" s="170" t="str">
        <f>IF(基本情報入力シート!W48="","",基本情報入力シート!W48)</f>
        <v/>
      </c>
      <c r="F20" s="170" t="str">
        <f>IF(基本情報入力シート!X48="","",基本情報入力シート!X48)</f>
        <v/>
      </c>
      <c r="G20" s="170" t="str">
        <f>IF(基本情報入力シート!Y48="","",基本情報入力シート!Y48)</f>
        <v/>
      </c>
      <c r="H20" s="171" t="s">
        <v>116</v>
      </c>
      <c r="I20" s="172" t="str">
        <f>IF(基本情報入力シート!Z48="","",基本情報入力シート!Z48)</f>
        <v/>
      </c>
      <c r="J20" s="173">
        <f>IF(基本情報入力シート!AA48="","",基本情報入力シート!AA48)</f>
        <v>10</v>
      </c>
      <c r="K20" s="174" t="str">
        <f>IF(G20="","",VLOOKUP(G20,【参考】数式用!$A$3:$B$28,2,FALSE))</f>
        <v/>
      </c>
      <c r="L20" s="175" t="s">
        <v>16</v>
      </c>
      <c r="M20" s="176">
        <v>6</v>
      </c>
      <c r="N20" s="177" t="s">
        <v>9</v>
      </c>
      <c r="O20" s="178">
        <v>2</v>
      </c>
      <c r="P20" s="179" t="s">
        <v>28</v>
      </c>
      <c r="Q20" s="176">
        <v>6</v>
      </c>
      <c r="R20" s="179" t="s">
        <v>9</v>
      </c>
      <c r="S20" s="176">
        <v>5</v>
      </c>
      <c r="T20" s="177" t="s">
        <v>64</v>
      </c>
      <c r="U20" s="180" t="s">
        <v>18</v>
      </c>
      <c r="V20" s="181">
        <f t="shared" si="4"/>
        <v>4</v>
      </c>
      <c r="W20" s="180" t="s">
        <v>23</v>
      </c>
      <c r="X20" s="182" t="str">
        <f t="shared" si="2"/>
        <v/>
      </c>
      <c r="Y20" s="183" t="str">
        <f t="shared" si="3"/>
        <v/>
      </c>
      <c r="Z20" s="166"/>
      <c r="AA20" s="166"/>
      <c r="AB20" s="167"/>
      <c r="AC20" s="167"/>
      <c r="AD20" s="167"/>
      <c r="AE20" s="167"/>
      <c r="AF20" s="167"/>
      <c r="AG20" s="167"/>
      <c r="AH20" s="167"/>
      <c r="AI20" s="167"/>
      <c r="AJ20" s="167"/>
      <c r="AK20" s="167"/>
      <c r="AL20" s="167"/>
      <c r="AM20" s="167"/>
      <c r="AN20" s="167"/>
    </row>
    <row r="21" spans="1:40" ht="36.75" customHeight="1">
      <c r="A21" s="168">
        <f t="shared" si="0"/>
        <v>10</v>
      </c>
      <c r="B21" s="169" t="str">
        <f>IF(基本情報入力シート!C49="","",基本情報入力シート!C49)</f>
        <v/>
      </c>
      <c r="C21" s="170" t="str">
        <f>IF(基本情報入力シート!M49="","",基本情報入力シート!M49)</f>
        <v/>
      </c>
      <c r="D21" s="170" t="str">
        <f>IF(基本情報入力シート!R49="","",基本情報入力シート!R49)</f>
        <v/>
      </c>
      <c r="E21" s="170" t="str">
        <f>IF(基本情報入力シート!W49="","",基本情報入力シート!W49)</f>
        <v/>
      </c>
      <c r="F21" s="170" t="str">
        <f>IF(基本情報入力シート!X49="","",基本情報入力シート!X49)</f>
        <v/>
      </c>
      <c r="G21" s="170" t="str">
        <f>IF(基本情報入力シート!Y49="","",基本情報入力シート!Y49)</f>
        <v/>
      </c>
      <c r="H21" s="171" t="s">
        <v>116</v>
      </c>
      <c r="I21" s="172" t="str">
        <f>IF(基本情報入力シート!Z49="","",基本情報入力シート!Z49)</f>
        <v/>
      </c>
      <c r="J21" s="173">
        <f>IF(基本情報入力シート!AA49="","",基本情報入力シート!AA49)</f>
        <v>10</v>
      </c>
      <c r="K21" s="174" t="str">
        <f>IF(G21="","",VLOOKUP(G21,【参考】数式用!$A$3:$B$28,2,FALSE))</f>
        <v/>
      </c>
      <c r="L21" s="175" t="s">
        <v>16</v>
      </c>
      <c r="M21" s="176">
        <v>6</v>
      </c>
      <c r="N21" s="177" t="s">
        <v>9</v>
      </c>
      <c r="O21" s="178">
        <v>2</v>
      </c>
      <c r="P21" s="179" t="s">
        <v>28</v>
      </c>
      <c r="Q21" s="176">
        <v>6</v>
      </c>
      <c r="R21" s="179" t="s">
        <v>9</v>
      </c>
      <c r="S21" s="176">
        <v>5</v>
      </c>
      <c r="T21" s="177" t="s">
        <v>64</v>
      </c>
      <c r="U21" s="180" t="s">
        <v>65</v>
      </c>
      <c r="V21" s="181">
        <f t="shared" si="4"/>
        <v>4</v>
      </c>
      <c r="W21" s="180" t="s">
        <v>66</v>
      </c>
      <c r="X21" s="182" t="str">
        <f t="shared" si="2"/>
        <v/>
      </c>
      <c r="Y21" s="183" t="str">
        <f t="shared" si="3"/>
        <v/>
      </c>
      <c r="Z21" s="166"/>
      <c r="AA21" s="166"/>
      <c r="AB21" s="167"/>
      <c r="AC21" s="167"/>
      <c r="AD21" s="167"/>
      <c r="AE21" s="167"/>
      <c r="AF21" s="167"/>
      <c r="AG21" s="167"/>
      <c r="AH21" s="167"/>
      <c r="AI21" s="167"/>
      <c r="AJ21" s="167"/>
      <c r="AK21" s="167"/>
      <c r="AL21" s="167"/>
      <c r="AM21" s="167"/>
      <c r="AN21" s="167"/>
    </row>
    <row r="22" spans="1:40" ht="36.75" customHeight="1">
      <c r="A22" s="168">
        <f t="shared" si="0"/>
        <v>11</v>
      </c>
      <c r="B22" s="169" t="str">
        <f>IF(基本情報入力シート!C50="","",基本情報入力シート!C50)</f>
        <v/>
      </c>
      <c r="C22" s="170" t="str">
        <f>IF(基本情報入力シート!M50="","",基本情報入力シート!M50)</f>
        <v/>
      </c>
      <c r="D22" s="170" t="str">
        <f>IF(基本情報入力シート!R50="","",基本情報入力シート!R50)</f>
        <v/>
      </c>
      <c r="E22" s="170" t="str">
        <f>IF(基本情報入力シート!W50="","",基本情報入力シート!W50)</f>
        <v/>
      </c>
      <c r="F22" s="170" t="str">
        <f>IF(基本情報入力シート!X50="","",基本情報入力シート!X50)</f>
        <v/>
      </c>
      <c r="G22" s="170" t="str">
        <f>IF(基本情報入力シート!Y50="","",基本情報入力シート!Y50)</f>
        <v/>
      </c>
      <c r="H22" s="171" t="s">
        <v>116</v>
      </c>
      <c r="I22" s="172" t="str">
        <f>IF(基本情報入力シート!Z50="","",基本情報入力シート!Z50)</f>
        <v/>
      </c>
      <c r="J22" s="173">
        <f>IF(基本情報入力シート!AA50="","",基本情報入力シート!AA50)</f>
        <v>10</v>
      </c>
      <c r="K22" s="174" t="str">
        <f>IF(G22="","",VLOOKUP(G22,【参考】数式用!$A$3:$B$28,2,FALSE))</f>
        <v/>
      </c>
      <c r="L22" s="175" t="s">
        <v>16</v>
      </c>
      <c r="M22" s="176">
        <v>6</v>
      </c>
      <c r="N22" s="177" t="s">
        <v>9</v>
      </c>
      <c r="O22" s="178">
        <v>2</v>
      </c>
      <c r="P22" s="179" t="s">
        <v>28</v>
      </c>
      <c r="Q22" s="176">
        <v>6</v>
      </c>
      <c r="R22" s="179" t="s">
        <v>9</v>
      </c>
      <c r="S22" s="176">
        <v>5</v>
      </c>
      <c r="T22" s="177" t="s">
        <v>64</v>
      </c>
      <c r="U22" s="180" t="s">
        <v>18</v>
      </c>
      <c r="V22" s="181">
        <f t="shared" si="4"/>
        <v>4</v>
      </c>
      <c r="W22" s="180" t="s">
        <v>23</v>
      </c>
      <c r="X22" s="182" t="str">
        <f t="shared" si="2"/>
        <v/>
      </c>
      <c r="Y22" s="183" t="str">
        <f t="shared" si="3"/>
        <v/>
      </c>
      <c r="Z22" s="166"/>
      <c r="AA22" s="166"/>
      <c r="AB22" s="167"/>
      <c r="AC22" s="167"/>
      <c r="AD22" s="167"/>
      <c r="AE22" s="167"/>
      <c r="AF22" s="167"/>
      <c r="AG22" s="167"/>
      <c r="AH22" s="167"/>
      <c r="AI22" s="167"/>
      <c r="AJ22" s="167"/>
      <c r="AK22" s="167"/>
      <c r="AL22" s="167"/>
      <c r="AM22" s="167"/>
      <c r="AN22" s="167"/>
    </row>
    <row r="23" spans="1:40" ht="36.75" customHeight="1">
      <c r="A23" s="168">
        <f t="shared" si="0"/>
        <v>12</v>
      </c>
      <c r="B23" s="169" t="str">
        <f>IF(基本情報入力シート!C51="","",基本情報入力シート!C51)</f>
        <v/>
      </c>
      <c r="C23" s="170" t="str">
        <f>IF(基本情報入力シート!M51="","",基本情報入力シート!M51)</f>
        <v/>
      </c>
      <c r="D23" s="170" t="str">
        <f>IF(基本情報入力シート!R51="","",基本情報入力シート!R51)</f>
        <v/>
      </c>
      <c r="E23" s="170" t="str">
        <f>IF(基本情報入力シート!W51="","",基本情報入力シート!W51)</f>
        <v/>
      </c>
      <c r="F23" s="170" t="str">
        <f>IF(基本情報入力シート!X51="","",基本情報入力シート!X51)</f>
        <v/>
      </c>
      <c r="G23" s="170" t="str">
        <f>IF(基本情報入力シート!Y51="","",基本情報入力シート!Y51)</f>
        <v/>
      </c>
      <c r="H23" s="171" t="s">
        <v>116</v>
      </c>
      <c r="I23" s="172" t="str">
        <f>IF(基本情報入力シート!Z51="","",基本情報入力シート!Z51)</f>
        <v/>
      </c>
      <c r="J23" s="173">
        <f>IF(基本情報入力シート!AA51="","",基本情報入力シート!AA51)</f>
        <v>10</v>
      </c>
      <c r="K23" s="174" t="str">
        <f>IF(G23="","",VLOOKUP(G23,【参考】数式用!$A$3:$B$28,2,FALSE))</f>
        <v/>
      </c>
      <c r="L23" s="175" t="s">
        <v>16</v>
      </c>
      <c r="M23" s="176">
        <v>6</v>
      </c>
      <c r="N23" s="177" t="s">
        <v>9</v>
      </c>
      <c r="O23" s="178">
        <v>2</v>
      </c>
      <c r="P23" s="179" t="s">
        <v>28</v>
      </c>
      <c r="Q23" s="176">
        <v>6</v>
      </c>
      <c r="R23" s="179" t="s">
        <v>9</v>
      </c>
      <c r="S23" s="176">
        <v>5</v>
      </c>
      <c r="T23" s="177" t="s">
        <v>64</v>
      </c>
      <c r="U23" s="180" t="s">
        <v>65</v>
      </c>
      <c r="V23" s="181">
        <f t="shared" si="4"/>
        <v>4</v>
      </c>
      <c r="W23" s="180" t="s">
        <v>66</v>
      </c>
      <c r="X23" s="182" t="str">
        <f t="shared" si="2"/>
        <v/>
      </c>
      <c r="Y23" s="183" t="str">
        <f t="shared" si="3"/>
        <v/>
      </c>
      <c r="Z23" s="166"/>
      <c r="AA23" s="166"/>
      <c r="AB23" s="167"/>
      <c r="AC23" s="167"/>
      <c r="AD23" s="167"/>
      <c r="AE23" s="167"/>
      <c r="AF23" s="167"/>
      <c r="AG23" s="167"/>
      <c r="AH23" s="167"/>
      <c r="AI23" s="167"/>
      <c r="AJ23" s="167"/>
      <c r="AK23" s="167"/>
      <c r="AL23" s="167"/>
      <c r="AM23" s="167"/>
      <c r="AN23" s="167"/>
    </row>
    <row r="24" spans="1:40" ht="36.75" customHeight="1">
      <c r="A24" s="168">
        <f t="shared" si="0"/>
        <v>13</v>
      </c>
      <c r="B24" s="169" t="str">
        <f>IF(基本情報入力シート!C52="","",基本情報入力シート!C52)</f>
        <v/>
      </c>
      <c r="C24" s="170" t="str">
        <f>IF(基本情報入力シート!M52="","",基本情報入力シート!M52)</f>
        <v/>
      </c>
      <c r="D24" s="170" t="str">
        <f>IF(基本情報入力シート!R52="","",基本情報入力シート!R52)</f>
        <v/>
      </c>
      <c r="E24" s="170" t="str">
        <f>IF(基本情報入力シート!W52="","",基本情報入力シート!W52)</f>
        <v/>
      </c>
      <c r="F24" s="170" t="str">
        <f>IF(基本情報入力シート!X52="","",基本情報入力シート!X52)</f>
        <v/>
      </c>
      <c r="G24" s="170" t="str">
        <f>IF(基本情報入力シート!Y52="","",基本情報入力シート!Y52)</f>
        <v/>
      </c>
      <c r="H24" s="171" t="s">
        <v>116</v>
      </c>
      <c r="I24" s="172" t="str">
        <f>IF(基本情報入力シート!Z52="","",基本情報入力シート!Z52)</f>
        <v/>
      </c>
      <c r="J24" s="173">
        <f>IF(基本情報入力シート!AA52="","",基本情報入力シート!AA52)</f>
        <v>10</v>
      </c>
      <c r="K24" s="174" t="str">
        <f>IF(G24="","",VLOOKUP(G24,【参考】数式用!$A$3:$B$28,2,FALSE))</f>
        <v/>
      </c>
      <c r="L24" s="175" t="s">
        <v>16</v>
      </c>
      <c r="M24" s="176">
        <v>6</v>
      </c>
      <c r="N24" s="177" t="s">
        <v>9</v>
      </c>
      <c r="O24" s="178">
        <v>2</v>
      </c>
      <c r="P24" s="179" t="s">
        <v>28</v>
      </c>
      <c r="Q24" s="176">
        <v>6</v>
      </c>
      <c r="R24" s="179" t="s">
        <v>9</v>
      </c>
      <c r="S24" s="176">
        <v>5</v>
      </c>
      <c r="T24" s="177" t="s">
        <v>64</v>
      </c>
      <c r="U24" s="180" t="s">
        <v>18</v>
      </c>
      <c r="V24" s="181">
        <f t="shared" si="4"/>
        <v>4</v>
      </c>
      <c r="W24" s="180" t="s">
        <v>23</v>
      </c>
      <c r="X24" s="182" t="str">
        <f t="shared" si="2"/>
        <v/>
      </c>
      <c r="Y24" s="183" t="str">
        <f t="shared" si="3"/>
        <v/>
      </c>
      <c r="Z24" s="166"/>
      <c r="AA24" s="166"/>
      <c r="AB24" s="167"/>
      <c r="AC24" s="167"/>
      <c r="AD24" s="167"/>
      <c r="AE24" s="167"/>
      <c r="AF24" s="167"/>
      <c r="AG24" s="167"/>
      <c r="AH24" s="167"/>
      <c r="AI24" s="167"/>
      <c r="AJ24" s="167"/>
      <c r="AK24" s="167"/>
      <c r="AL24" s="167"/>
      <c r="AM24" s="167"/>
      <c r="AN24" s="167"/>
    </row>
    <row r="25" spans="1:40" ht="36.75" customHeight="1">
      <c r="A25" s="168">
        <f t="shared" si="0"/>
        <v>14</v>
      </c>
      <c r="B25" s="169" t="str">
        <f>IF(基本情報入力シート!C53="","",基本情報入力シート!C53)</f>
        <v/>
      </c>
      <c r="C25" s="170" t="str">
        <f>IF(基本情報入力シート!M53="","",基本情報入力シート!M53)</f>
        <v/>
      </c>
      <c r="D25" s="170" t="str">
        <f>IF(基本情報入力シート!R53="","",基本情報入力シート!R53)</f>
        <v/>
      </c>
      <c r="E25" s="170" t="str">
        <f>IF(基本情報入力シート!W53="","",基本情報入力シート!W53)</f>
        <v/>
      </c>
      <c r="F25" s="170" t="str">
        <f>IF(基本情報入力シート!X53="","",基本情報入力シート!X53)</f>
        <v/>
      </c>
      <c r="G25" s="170" t="str">
        <f>IF(基本情報入力シート!Y53="","",基本情報入力シート!Y53)</f>
        <v/>
      </c>
      <c r="H25" s="171" t="s">
        <v>116</v>
      </c>
      <c r="I25" s="172" t="str">
        <f>IF(基本情報入力シート!Z53="","",基本情報入力シート!Z53)</f>
        <v/>
      </c>
      <c r="J25" s="173">
        <f>IF(基本情報入力シート!AA53="","",基本情報入力シート!AA53)</f>
        <v>10</v>
      </c>
      <c r="K25" s="174" t="str">
        <f>IF(G25="","",VLOOKUP(G25,【参考】数式用!$A$3:$B$28,2,FALSE))</f>
        <v/>
      </c>
      <c r="L25" s="175" t="s">
        <v>16</v>
      </c>
      <c r="M25" s="176">
        <v>6</v>
      </c>
      <c r="N25" s="177" t="s">
        <v>9</v>
      </c>
      <c r="O25" s="178">
        <v>2</v>
      </c>
      <c r="P25" s="179" t="s">
        <v>28</v>
      </c>
      <c r="Q25" s="176">
        <v>6</v>
      </c>
      <c r="R25" s="179" t="s">
        <v>9</v>
      </c>
      <c r="S25" s="176">
        <v>5</v>
      </c>
      <c r="T25" s="177" t="s">
        <v>64</v>
      </c>
      <c r="U25" s="180" t="s">
        <v>65</v>
      </c>
      <c r="V25" s="181">
        <f t="shared" si="4"/>
        <v>4</v>
      </c>
      <c r="W25" s="180" t="s">
        <v>66</v>
      </c>
      <c r="X25" s="182" t="str">
        <f t="shared" si="2"/>
        <v/>
      </c>
      <c r="Y25" s="183" t="str">
        <f t="shared" si="3"/>
        <v/>
      </c>
      <c r="Z25" s="166"/>
      <c r="AA25" s="166"/>
      <c r="AB25" s="167"/>
      <c r="AC25" s="167"/>
      <c r="AD25" s="167"/>
      <c r="AE25" s="167"/>
      <c r="AF25" s="167"/>
      <c r="AG25" s="167"/>
      <c r="AH25" s="167"/>
      <c r="AI25" s="167"/>
      <c r="AJ25" s="167"/>
      <c r="AK25" s="167"/>
      <c r="AL25" s="167"/>
      <c r="AM25" s="167"/>
      <c r="AN25" s="167"/>
    </row>
    <row r="26" spans="1:40" ht="36.75" customHeight="1">
      <c r="A26" s="168">
        <f t="shared" si="0"/>
        <v>15</v>
      </c>
      <c r="B26" s="169" t="str">
        <f>IF(基本情報入力シート!C54="","",基本情報入力シート!C54)</f>
        <v/>
      </c>
      <c r="C26" s="170" t="str">
        <f>IF(基本情報入力シート!M54="","",基本情報入力シート!M54)</f>
        <v/>
      </c>
      <c r="D26" s="170" t="str">
        <f>IF(基本情報入力シート!R54="","",基本情報入力シート!R54)</f>
        <v/>
      </c>
      <c r="E26" s="170" t="str">
        <f>IF(基本情報入力シート!W54="","",基本情報入力シート!W54)</f>
        <v/>
      </c>
      <c r="F26" s="170" t="str">
        <f>IF(基本情報入力シート!X54="","",基本情報入力シート!X54)</f>
        <v/>
      </c>
      <c r="G26" s="170" t="str">
        <f>IF(基本情報入力シート!Y54="","",基本情報入力シート!Y54)</f>
        <v/>
      </c>
      <c r="H26" s="171" t="s">
        <v>116</v>
      </c>
      <c r="I26" s="172" t="str">
        <f>IF(基本情報入力シート!Z54="","",基本情報入力シート!Z54)</f>
        <v/>
      </c>
      <c r="J26" s="173">
        <f>IF(基本情報入力シート!AA54="","",基本情報入力シート!AA54)</f>
        <v>10</v>
      </c>
      <c r="K26" s="174" t="str">
        <f>IF(G26="","",VLOOKUP(G26,【参考】数式用!$A$3:$B$28,2,FALSE))</f>
        <v/>
      </c>
      <c r="L26" s="175" t="s">
        <v>16</v>
      </c>
      <c r="M26" s="176">
        <v>6</v>
      </c>
      <c r="N26" s="177" t="s">
        <v>9</v>
      </c>
      <c r="O26" s="178">
        <v>2</v>
      </c>
      <c r="P26" s="179" t="s">
        <v>28</v>
      </c>
      <c r="Q26" s="176">
        <v>6</v>
      </c>
      <c r="R26" s="179" t="s">
        <v>9</v>
      </c>
      <c r="S26" s="176">
        <v>5</v>
      </c>
      <c r="T26" s="177" t="s">
        <v>64</v>
      </c>
      <c r="U26" s="180" t="s">
        <v>18</v>
      </c>
      <c r="V26" s="181">
        <f t="shared" si="4"/>
        <v>4</v>
      </c>
      <c r="W26" s="180" t="s">
        <v>23</v>
      </c>
      <c r="X26" s="182" t="str">
        <f t="shared" si="2"/>
        <v/>
      </c>
      <c r="Y26" s="183" t="str">
        <f t="shared" si="3"/>
        <v/>
      </c>
      <c r="Z26" s="166"/>
      <c r="AA26" s="166"/>
      <c r="AB26" s="167"/>
      <c r="AC26" s="167"/>
      <c r="AD26" s="167"/>
      <c r="AE26" s="167"/>
      <c r="AF26" s="167"/>
      <c r="AG26" s="167"/>
      <c r="AH26" s="167"/>
      <c r="AI26" s="167"/>
      <c r="AJ26" s="167"/>
      <c r="AK26" s="167"/>
      <c r="AL26" s="167"/>
      <c r="AM26" s="167"/>
      <c r="AN26" s="167"/>
    </row>
    <row r="27" spans="1:40" ht="36.75" customHeight="1">
      <c r="A27" s="168">
        <f t="shared" si="0"/>
        <v>16</v>
      </c>
      <c r="B27" s="169" t="str">
        <f>IF(基本情報入力シート!C55="","",基本情報入力シート!C55)</f>
        <v/>
      </c>
      <c r="C27" s="170" t="str">
        <f>IF(基本情報入力シート!M55="","",基本情報入力シート!M55)</f>
        <v/>
      </c>
      <c r="D27" s="170" t="str">
        <f>IF(基本情報入力シート!R55="","",基本情報入力シート!R55)</f>
        <v/>
      </c>
      <c r="E27" s="170" t="str">
        <f>IF(基本情報入力シート!W55="","",基本情報入力シート!W55)</f>
        <v/>
      </c>
      <c r="F27" s="170" t="str">
        <f>IF(基本情報入力シート!X55="","",基本情報入力シート!X55)</f>
        <v/>
      </c>
      <c r="G27" s="170" t="str">
        <f>IF(基本情報入力シート!Y55="","",基本情報入力シート!Y55)</f>
        <v/>
      </c>
      <c r="H27" s="171" t="s">
        <v>116</v>
      </c>
      <c r="I27" s="172" t="str">
        <f>IF(基本情報入力シート!Z55="","",基本情報入力シート!Z55)</f>
        <v/>
      </c>
      <c r="J27" s="173">
        <f>IF(基本情報入力シート!AA55="","",基本情報入力シート!AA55)</f>
        <v>10</v>
      </c>
      <c r="K27" s="174" t="str">
        <f>IF(G27="","",VLOOKUP(G27,【参考】数式用!$A$3:$B$28,2,FALSE))</f>
        <v/>
      </c>
      <c r="L27" s="175" t="s">
        <v>16</v>
      </c>
      <c r="M27" s="176">
        <v>6</v>
      </c>
      <c r="N27" s="177" t="s">
        <v>9</v>
      </c>
      <c r="O27" s="178">
        <v>2</v>
      </c>
      <c r="P27" s="179" t="s">
        <v>28</v>
      </c>
      <c r="Q27" s="176">
        <v>6</v>
      </c>
      <c r="R27" s="179" t="s">
        <v>9</v>
      </c>
      <c r="S27" s="176">
        <v>5</v>
      </c>
      <c r="T27" s="177" t="s">
        <v>64</v>
      </c>
      <c r="U27" s="180" t="s">
        <v>65</v>
      </c>
      <c r="V27" s="181">
        <f t="shared" si="4"/>
        <v>4</v>
      </c>
      <c r="W27" s="180" t="s">
        <v>66</v>
      </c>
      <c r="X27" s="182" t="str">
        <f t="shared" si="2"/>
        <v/>
      </c>
      <c r="Y27" s="183" t="str">
        <f t="shared" si="3"/>
        <v/>
      </c>
      <c r="Z27" s="166"/>
      <c r="AA27" s="166"/>
      <c r="AB27" s="167"/>
      <c r="AC27" s="167"/>
      <c r="AD27" s="167"/>
      <c r="AE27" s="167"/>
      <c r="AF27" s="167"/>
      <c r="AG27" s="167"/>
      <c r="AH27" s="167"/>
      <c r="AI27" s="167"/>
      <c r="AJ27" s="167"/>
      <c r="AK27" s="167"/>
      <c r="AL27" s="167"/>
      <c r="AM27" s="167"/>
      <c r="AN27" s="167"/>
    </row>
    <row r="28" spans="1:40" ht="36.75" customHeight="1">
      <c r="A28" s="168">
        <f t="shared" si="0"/>
        <v>17</v>
      </c>
      <c r="B28" s="169" t="str">
        <f>IF(基本情報入力シート!C56="","",基本情報入力シート!C56)</f>
        <v/>
      </c>
      <c r="C28" s="170" t="str">
        <f>IF(基本情報入力シート!M56="","",基本情報入力シート!M56)</f>
        <v/>
      </c>
      <c r="D28" s="170" t="str">
        <f>IF(基本情報入力シート!R56="","",基本情報入力シート!R56)</f>
        <v/>
      </c>
      <c r="E28" s="170" t="str">
        <f>IF(基本情報入力シート!W56="","",基本情報入力シート!W56)</f>
        <v/>
      </c>
      <c r="F28" s="170" t="str">
        <f>IF(基本情報入力シート!X56="","",基本情報入力シート!X56)</f>
        <v/>
      </c>
      <c r="G28" s="170" t="str">
        <f>IF(基本情報入力シート!Y56="","",基本情報入力シート!Y56)</f>
        <v/>
      </c>
      <c r="H28" s="171" t="s">
        <v>116</v>
      </c>
      <c r="I28" s="172" t="str">
        <f>IF(基本情報入力シート!Z56="","",基本情報入力シート!Z56)</f>
        <v/>
      </c>
      <c r="J28" s="173">
        <f>IF(基本情報入力シート!AA56="","",基本情報入力シート!AA56)</f>
        <v>10</v>
      </c>
      <c r="K28" s="174" t="str">
        <f>IF(G28="","",VLOOKUP(G28,【参考】数式用!$A$3:$B$28,2,FALSE))</f>
        <v/>
      </c>
      <c r="L28" s="175" t="s">
        <v>16</v>
      </c>
      <c r="M28" s="176">
        <v>6</v>
      </c>
      <c r="N28" s="177" t="s">
        <v>9</v>
      </c>
      <c r="O28" s="178">
        <v>2</v>
      </c>
      <c r="P28" s="179" t="s">
        <v>28</v>
      </c>
      <c r="Q28" s="176">
        <v>6</v>
      </c>
      <c r="R28" s="179" t="s">
        <v>9</v>
      </c>
      <c r="S28" s="176">
        <v>5</v>
      </c>
      <c r="T28" s="177" t="s">
        <v>64</v>
      </c>
      <c r="U28" s="180" t="s">
        <v>18</v>
      </c>
      <c r="V28" s="181">
        <f t="shared" si="4"/>
        <v>4</v>
      </c>
      <c r="W28" s="180" t="s">
        <v>23</v>
      </c>
      <c r="X28" s="182" t="str">
        <f t="shared" si="2"/>
        <v/>
      </c>
      <c r="Y28" s="183" t="str">
        <f t="shared" si="3"/>
        <v/>
      </c>
      <c r="Z28" s="166"/>
      <c r="AA28" s="166"/>
      <c r="AB28" s="167"/>
      <c r="AC28" s="167"/>
      <c r="AD28" s="167"/>
      <c r="AE28" s="167"/>
      <c r="AF28" s="167"/>
      <c r="AG28" s="167"/>
      <c r="AH28" s="167"/>
      <c r="AI28" s="167"/>
      <c r="AJ28" s="167"/>
      <c r="AK28" s="167"/>
      <c r="AL28" s="167"/>
      <c r="AM28" s="167"/>
      <c r="AN28" s="167"/>
    </row>
    <row r="29" spans="1:40" ht="36.75" customHeight="1">
      <c r="A29" s="168">
        <f t="shared" si="0"/>
        <v>18</v>
      </c>
      <c r="B29" s="169" t="str">
        <f>IF(基本情報入力シート!C57="","",基本情報入力シート!C57)</f>
        <v/>
      </c>
      <c r="C29" s="170" t="str">
        <f>IF(基本情報入力シート!M57="","",基本情報入力シート!M57)</f>
        <v/>
      </c>
      <c r="D29" s="170" t="str">
        <f>IF(基本情報入力シート!R57="","",基本情報入力シート!R57)</f>
        <v/>
      </c>
      <c r="E29" s="170" t="str">
        <f>IF(基本情報入力シート!W57="","",基本情報入力シート!W57)</f>
        <v/>
      </c>
      <c r="F29" s="170" t="str">
        <f>IF(基本情報入力シート!X57="","",基本情報入力シート!X57)</f>
        <v/>
      </c>
      <c r="G29" s="170" t="str">
        <f>IF(基本情報入力シート!Y57="","",基本情報入力シート!Y57)</f>
        <v/>
      </c>
      <c r="H29" s="171" t="s">
        <v>116</v>
      </c>
      <c r="I29" s="172" t="str">
        <f>IF(基本情報入力シート!Z57="","",基本情報入力シート!Z57)</f>
        <v/>
      </c>
      <c r="J29" s="173">
        <f>IF(基本情報入力シート!AA57="","",基本情報入力シート!AA57)</f>
        <v>10</v>
      </c>
      <c r="K29" s="174" t="str">
        <f>IF(G29="","",VLOOKUP(G29,【参考】数式用!$A$3:$B$28,2,FALSE))</f>
        <v/>
      </c>
      <c r="L29" s="175" t="s">
        <v>16</v>
      </c>
      <c r="M29" s="176">
        <v>6</v>
      </c>
      <c r="N29" s="177" t="s">
        <v>9</v>
      </c>
      <c r="O29" s="178">
        <v>2</v>
      </c>
      <c r="P29" s="179" t="s">
        <v>28</v>
      </c>
      <c r="Q29" s="176">
        <v>6</v>
      </c>
      <c r="R29" s="179" t="s">
        <v>9</v>
      </c>
      <c r="S29" s="176">
        <v>5</v>
      </c>
      <c r="T29" s="177" t="s">
        <v>64</v>
      </c>
      <c r="U29" s="180" t="s">
        <v>65</v>
      </c>
      <c r="V29" s="181">
        <f t="shared" si="4"/>
        <v>4</v>
      </c>
      <c r="W29" s="180" t="s">
        <v>66</v>
      </c>
      <c r="X29" s="182" t="str">
        <f t="shared" si="2"/>
        <v/>
      </c>
      <c r="Y29" s="183" t="str">
        <f t="shared" si="3"/>
        <v/>
      </c>
      <c r="Z29" s="166"/>
      <c r="AA29" s="166"/>
      <c r="AB29" s="167"/>
      <c r="AC29" s="167"/>
      <c r="AD29" s="167"/>
      <c r="AE29" s="167"/>
      <c r="AF29" s="167"/>
      <c r="AG29" s="167"/>
      <c r="AH29" s="167"/>
      <c r="AI29" s="167"/>
      <c r="AJ29" s="167"/>
      <c r="AK29" s="167"/>
      <c r="AL29" s="167"/>
      <c r="AM29" s="167"/>
      <c r="AN29" s="167"/>
    </row>
    <row r="30" spans="1:40" ht="36.75" customHeight="1">
      <c r="A30" s="168">
        <f t="shared" si="0"/>
        <v>19</v>
      </c>
      <c r="B30" s="169" t="str">
        <f>IF(基本情報入力シート!C58="","",基本情報入力シート!C58)</f>
        <v/>
      </c>
      <c r="C30" s="170" t="str">
        <f>IF(基本情報入力シート!M58="","",基本情報入力シート!M58)</f>
        <v/>
      </c>
      <c r="D30" s="170" t="str">
        <f>IF(基本情報入力シート!R58="","",基本情報入力シート!R58)</f>
        <v/>
      </c>
      <c r="E30" s="170" t="str">
        <f>IF(基本情報入力シート!W58="","",基本情報入力シート!W58)</f>
        <v/>
      </c>
      <c r="F30" s="170" t="str">
        <f>IF(基本情報入力シート!X58="","",基本情報入力シート!X58)</f>
        <v/>
      </c>
      <c r="G30" s="170" t="str">
        <f>IF(基本情報入力シート!Y58="","",基本情報入力シート!Y58)</f>
        <v/>
      </c>
      <c r="H30" s="171" t="s">
        <v>116</v>
      </c>
      <c r="I30" s="172" t="str">
        <f>IF(基本情報入力シート!Z58="","",基本情報入力シート!Z58)</f>
        <v/>
      </c>
      <c r="J30" s="173">
        <f>IF(基本情報入力シート!AA58="","",基本情報入力シート!AA58)</f>
        <v>10</v>
      </c>
      <c r="K30" s="174" t="str">
        <f>IF(G30="","",VLOOKUP(G30,【参考】数式用!$A$3:$B$28,2,FALSE))</f>
        <v/>
      </c>
      <c r="L30" s="175" t="s">
        <v>16</v>
      </c>
      <c r="M30" s="176">
        <v>6</v>
      </c>
      <c r="N30" s="177" t="s">
        <v>9</v>
      </c>
      <c r="O30" s="178">
        <v>2</v>
      </c>
      <c r="P30" s="179" t="s">
        <v>28</v>
      </c>
      <c r="Q30" s="176">
        <v>6</v>
      </c>
      <c r="R30" s="179" t="s">
        <v>9</v>
      </c>
      <c r="S30" s="176">
        <v>5</v>
      </c>
      <c r="T30" s="177" t="s">
        <v>64</v>
      </c>
      <c r="U30" s="180" t="s">
        <v>18</v>
      </c>
      <c r="V30" s="181">
        <f t="shared" si="4"/>
        <v>4</v>
      </c>
      <c r="W30" s="180" t="s">
        <v>23</v>
      </c>
      <c r="X30" s="182" t="str">
        <f t="shared" si="2"/>
        <v/>
      </c>
      <c r="Y30" s="183" t="str">
        <f t="shared" si="3"/>
        <v/>
      </c>
      <c r="Z30" s="166"/>
      <c r="AA30" s="166"/>
      <c r="AB30" s="167"/>
      <c r="AC30" s="167"/>
      <c r="AD30" s="167"/>
      <c r="AE30" s="167"/>
      <c r="AF30" s="167"/>
      <c r="AG30" s="167"/>
      <c r="AH30" s="167"/>
      <c r="AI30" s="167"/>
      <c r="AJ30" s="167"/>
      <c r="AK30" s="167"/>
      <c r="AL30" s="167"/>
      <c r="AM30" s="167"/>
      <c r="AN30" s="167"/>
    </row>
    <row r="31" spans="1:40" ht="36.75" customHeight="1">
      <c r="A31" s="168">
        <f t="shared" si="0"/>
        <v>20</v>
      </c>
      <c r="B31" s="169" t="str">
        <f>IF(基本情報入力シート!C59="","",基本情報入力シート!C59)</f>
        <v/>
      </c>
      <c r="C31" s="170" t="str">
        <f>IF(基本情報入力シート!M59="","",基本情報入力シート!M59)</f>
        <v/>
      </c>
      <c r="D31" s="170" t="str">
        <f>IF(基本情報入力シート!R59="","",基本情報入力シート!R59)</f>
        <v/>
      </c>
      <c r="E31" s="170" t="str">
        <f>IF(基本情報入力シート!W59="","",基本情報入力シート!W59)</f>
        <v/>
      </c>
      <c r="F31" s="170" t="str">
        <f>IF(基本情報入力シート!X59="","",基本情報入力シート!X59)</f>
        <v/>
      </c>
      <c r="G31" s="170" t="str">
        <f>IF(基本情報入力シート!Y59="","",基本情報入力シート!Y59)</f>
        <v/>
      </c>
      <c r="H31" s="171" t="s">
        <v>116</v>
      </c>
      <c r="I31" s="172" t="str">
        <f>IF(基本情報入力シート!Z59="","",基本情報入力シート!Z59)</f>
        <v/>
      </c>
      <c r="J31" s="173">
        <f>IF(基本情報入力シート!AA59="","",基本情報入力シート!AA59)</f>
        <v>10</v>
      </c>
      <c r="K31" s="174" t="str">
        <f>IF(G31="","",VLOOKUP(G31,【参考】数式用!$A$3:$B$28,2,FALSE))</f>
        <v/>
      </c>
      <c r="L31" s="175" t="s">
        <v>16</v>
      </c>
      <c r="M31" s="176">
        <v>6</v>
      </c>
      <c r="N31" s="177" t="s">
        <v>9</v>
      </c>
      <c r="O31" s="178">
        <v>2</v>
      </c>
      <c r="P31" s="179" t="s">
        <v>28</v>
      </c>
      <c r="Q31" s="176">
        <v>6</v>
      </c>
      <c r="R31" s="179" t="s">
        <v>9</v>
      </c>
      <c r="S31" s="176">
        <v>5</v>
      </c>
      <c r="T31" s="177" t="s">
        <v>64</v>
      </c>
      <c r="U31" s="180" t="s">
        <v>65</v>
      </c>
      <c r="V31" s="181">
        <f t="shared" si="4"/>
        <v>4</v>
      </c>
      <c r="W31" s="180" t="s">
        <v>66</v>
      </c>
      <c r="X31" s="182" t="str">
        <f t="shared" si="2"/>
        <v/>
      </c>
      <c r="Y31" s="183" t="str">
        <f t="shared" si="3"/>
        <v/>
      </c>
      <c r="Z31" s="166"/>
      <c r="AA31" s="166"/>
      <c r="AB31" s="167"/>
      <c r="AC31" s="167"/>
      <c r="AD31" s="167"/>
      <c r="AE31" s="167"/>
      <c r="AF31" s="167"/>
      <c r="AG31" s="167"/>
      <c r="AH31" s="167"/>
      <c r="AI31" s="167"/>
      <c r="AJ31" s="167"/>
      <c r="AK31" s="167"/>
      <c r="AL31" s="167"/>
      <c r="AM31" s="167"/>
      <c r="AN31" s="167"/>
    </row>
    <row r="32" spans="1:40" ht="36.75" customHeight="1">
      <c r="A32" s="168">
        <f t="shared" si="0"/>
        <v>21</v>
      </c>
      <c r="B32" s="169" t="str">
        <f>IF(基本情報入力シート!C60="","",基本情報入力シート!C60)</f>
        <v/>
      </c>
      <c r="C32" s="170" t="str">
        <f>IF(基本情報入力シート!M60="","",基本情報入力シート!M60)</f>
        <v/>
      </c>
      <c r="D32" s="170" t="str">
        <f>IF(基本情報入力シート!R60="","",基本情報入力シート!R60)</f>
        <v/>
      </c>
      <c r="E32" s="170" t="str">
        <f>IF(基本情報入力シート!W60="","",基本情報入力シート!W60)</f>
        <v/>
      </c>
      <c r="F32" s="170" t="str">
        <f>IF(基本情報入力シート!X60="","",基本情報入力シート!X60)</f>
        <v/>
      </c>
      <c r="G32" s="170" t="str">
        <f>IF(基本情報入力シート!Y60="","",基本情報入力シート!Y60)</f>
        <v/>
      </c>
      <c r="H32" s="171" t="s">
        <v>116</v>
      </c>
      <c r="I32" s="172" t="str">
        <f>IF(基本情報入力シート!Z60="","",基本情報入力シート!Z60)</f>
        <v/>
      </c>
      <c r="J32" s="173">
        <f>IF(基本情報入力シート!AA60="","",基本情報入力シート!AA60)</f>
        <v>10</v>
      </c>
      <c r="K32" s="174" t="str">
        <f>IF(G32="","",VLOOKUP(G32,【参考】数式用!$A$3:$B$28,2,FALSE))</f>
        <v/>
      </c>
      <c r="L32" s="175" t="s">
        <v>16</v>
      </c>
      <c r="M32" s="176">
        <v>6</v>
      </c>
      <c r="N32" s="177" t="s">
        <v>9</v>
      </c>
      <c r="O32" s="178">
        <v>2</v>
      </c>
      <c r="P32" s="179" t="s">
        <v>28</v>
      </c>
      <c r="Q32" s="176">
        <v>6</v>
      </c>
      <c r="R32" s="179" t="s">
        <v>9</v>
      </c>
      <c r="S32" s="176">
        <v>5</v>
      </c>
      <c r="T32" s="177" t="s">
        <v>64</v>
      </c>
      <c r="U32" s="180" t="s">
        <v>18</v>
      </c>
      <c r="V32" s="181">
        <f t="shared" si="4"/>
        <v>4</v>
      </c>
      <c r="W32" s="180" t="s">
        <v>23</v>
      </c>
      <c r="X32" s="182" t="str">
        <f t="shared" si="2"/>
        <v/>
      </c>
      <c r="Y32" s="183" t="str">
        <f t="shared" si="3"/>
        <v/>
      </c>
      <c r="Z32" s="166"/>
      <c r="AA32" s="166"/>
      <c r="AB32" s="167"/>
      <c r="AC32" s="167"/>
      <c r="AD32" s="167"/>
      <c r="AE32" s="167"/>
      <c r="AF32" s="167"/>
      <c r="AG32" s="167"/>
      <c r="AH32" s="167"/>
      <c r="AI32" s="167"/>
      <c r="AJ32" s="167"/>
      <c r="AK32" s="167"/>
      <c r="AL32" s="167"/>
      <c r="AM32" s="167"/>
      <c r="AN32" s="167"/>
    </row>
    <row r="33" spans="1:40" ht="36.75" customHeight="1">
      <c r="A33" s="168">
        <f t="shared" si="0"/>
        <v>22</v>
      </c>
      <c r="B33" s="169" t="str">
        <f>IF(基本情報入力シート!C61="","",基本情報入力シート!C61)</f>
        <v/>
      </c>
      <c r="C33" s="170" t="str">
        <f>IF(基本情報入力シート!M61="","",基本情報入力シート!M61)</f>
        <v/>
      </c>
      <c r="D33" s="170" t="str">
        <f>IF(基本情報入力シート!R61="","",基本情報入力シート!R61)</f>
        <v/>
      </c>
      <c r="E33" s="170" t="str">
        <f>IF(基本情報入力シート!W61="","",基本情報入力シート!W61)</f>
        <v/>
      </c>
      <c r="F33" s="170" t="str">
        <f>IF(基本情報入力シート!X61="","",基本情報入力シート!X61)</f>
        <v/>
      </c>
      <c r="G33" s="170" t="str">
        <f>IF(基本情報入力シート!Y61="","",基本情報入力シート!Y61)</f>
        <v/>
      </c>
      <c r="H33" s="171" t="s">
        <v>116</v>
      </c>
      <c r="I33" s="172" t="str">
        <f>IF(基本情報入力シート!Z61="","",基本情報入力シート!Z61)</f>
        <v/>
      </c>
      <c r="J33" s="173">
        <f>IF(基本情報入力シート!AA61="","",基本情報入力シート!AA61)</f>
        <v>10</v>
      </c>
      <c r="K33" s="174" t="str">
        <f>IF(G33="","",VLOOKUP(G33,【参考】数式用!$A$3:$B$28,2,FALSE))</f>
        <v/>
      </c>
      <c r="L33" s="175" t="s">
        <v>16</v>
      </c>
      <c r="M33" s="176">
        <v>6</v>
      </c>
      <c r="N33" s="177" t="s">
        <v>9</v>
      </c>
      <c r="O33" s="178">
        <v>2</v>
      </c>
      <c r="P33" s="179" t="s">
        <v>28</v>
      </c>
      <c r="Q33" s="176">
        <v>6</v>
      </c>
      <c r="R33" s="179" t="s">
        <v>9</v>
      </c>
      <c r="S33" s="176">
        <v>5</v>
      </c>
      <c r="T33" s="177" t="s">
        <v>64</v>
      </c>
      <c r="U33" s="180" t="s">
        <v>65</v>
      </c>
      <c r="V33" s="181">
        <f t="shared" si="4"/>
        <v>4</v>
      </c>
      <c r="W33" s="180" t="s">
        <v>66</v>
      </c>
      <c r="X33" s="182" t="str">
        <f t="shared" si="2"/>
        <v/>
      </c>
      <c r="Y33" s="183" t="str">
        <f t="shared" si="3"/>
        <v/>
      </c>
      <c r="Z33" s="166"/>
      <c r="AA33" s="166"/>
      <c r="AB33" s="167"/>
      <c r="AC33" s="167"/>
      <c r="AD33" s="167"/>
      <c r="AE33" s="167"/>
      <c r="AF33" s="167"/>
      <c r="AG33" s="167"/>
      <c r="AH33" s="167"/>
      <c r="AI33" s="167"/>
      <c r="AJ33" s="167"/>
      <c r="AK33" s="167"/>
      <c r="AL33" s="167"/>
      <c r="AM33" s="167"/>
      <c r="AN33" s="167"/>
    </row>
    <row r="34" spans="1:40" ht="36.75" customHeight="1">
      <c r="A34" s="168">
        <f t="shared" si="0"/>
        <v>23</v>
      </c>
      <c r="B34" s="169" t="str">
        <f>IF(基本情報入力シート!C62="","",基本情報入力シート!C62)</f>
        <v/>
      </c>
      <c r="C34" s="170" t="str">
        <f>IF(基本情報入力シート!M62="","",基本情報入力シート!M62)</f>
        <v/>
      </c>
      <c r="D34" s="170" t="str">
        <f>IF(基本情報入力シート!R62="","",基本情報入力シート!R62)</f>
        <v/>
      </c>
      <c r="E34" s="170" t="str">
        <f>IF(基本情報入力シート!W62="","",基本情報入力シート!W62)</f>
        <v/>
      </c>
      <c r="F34" s="170" t="str">
        <f>IF(基本情報入力シート!X62="","",基本情報入力シート!X62)</f>
        <v/>
      </c>
      <c r="G34" s="170" t="str">
        <f>IF(基本情報入力シート!Y62="","",基本情報入力シート!Y62)</f>
        <v/>
      </c>
      <c r="H34" s="171" t="s">
        <v>116</v>
      </c>
      <c r="I34" s="172" t="str">
        <f>IF(基本情報入力シート!Z62="","",基本情報入力シート!Z62)</f>
        <v/>
      </c>
      <c r="J34" s="173">
        <f>IF(基本情報入力シート!AA62="","",基本情報入力シート!AA62)</f>
        <v>10</v>
      </c>
      <c r="K34" s="174" t="str">
        <f>IF(G34="","",VLOOKUP(G34,【参考】数式用!$A$3:$B$28,2,FALSE))</f>
        <v/>
      </c>
      <c r="L34" s="175" t="s">
        <v>16</v>
      </c>
      <c r="M34" s="176">
        <v>6</v>
      </c>
      <c r="N34" s="177" t="s">
        <v>9</v>
      </c>
      <c r="O34" s="178">
        <v>2</v>
      </c>
      <c r="P34" s="179" t="s">
        <v>28</v>
      </c>
      <c r="Q34" s="176">
        <v>6</v>
      </c>
      <c r="R34" s="179" t="s">
        <v>9</v>
      </c>
      <c r="S34" s="176">
        <v>5</v>
      </c>
      <c r="T34" s="177" t="s">
        <v>64</v>
      </c>
      <c r="U34" s="180" t="s">
        <v>18</v>
      </c>
      <c r="V34" s="181">
        <f t="shared" si="4"/>
        <v>4</v>
      </c>
      <c r="W34" s="180" t="s">
        <v>23</v>
      </c>
      <c r="X34" s="182" t="str">
        <f t="shared" si="2"/>
        <v/>
      </c>
      <c r="Y34" s="183" t="str">
        <f t="shared" si="3"/>
        <v/>
      </c>
      <c r="Z34" s="166"/>
      <c r="AA34" s="166"/>
      <c r="AB34" s="167"/>
      <c r="AC34" s="167"/>
      <c r="AD34" s="167"/>
      <c r="AE34" s="167"/>
      <c r="AF34" s="167"/>
      <c r="AG34" s="167"/>
      <c r="AH34" s="167"/>
      <c r="AI34" s="167"/>
      <c r="AJ34" s="167"/>
      <c r="AK34" s="167"/>
      <c r="AL34" s="167"/>
      <c r="AM34" s="167"/>
      <c r="AN34" s="167"/>
    </row>
    <row r="35" spans="1:40" ht="36.75" customHeight="1">
      <c r="A35" s="168">
        <f t="shared" si="0"/>
        <v>24</v>
      </c>
      <c r="B35" s="169" t="str">
        <f>IF(基本情報入力シート!C63="","",基本情報入力シート!C63)</f>
        <v/>
      </c>
      <c r="C35" s="170" t="str">
        <f>IF(基本情報入力シート!M63="","",基本情報入力シート!M63)</f>
        <v/>
      </c>
      <c r="D35" s="170" t="str">
        <f>IF(基本情報入力シート!R63="","",基本情報入力シート!R63)</f>
        <v/>
      </c>
      <c r="E35" s="170" t="str">
        <f>IF(基本情報入力シート!W63="","",基本情報入力シート!W63)</f>
        <v/>
      </c>
      <c r="F35" s="170" t="str">
        <f>IF(基本情報入力シート!X63="","",基本情報入力シート!X63)</f>
        <v/>
      </c>
      <c r="G35" s="170" t="str">
        <f>IF(基本情報入力シート!Y63="","",基本情報入力シート!Y63)</f>
        <v/>
      </c>
      <c r="H35" s="171" t="s">
        <v>116</v>
      </c>
      <c r="I35" s="172" t="str">
        <f>IF(基本情報入力シート!Z63="","",基本情報入力シート!Z63)</f>
        <v/>
      </c>
      <c r="J35" s="173">
        <f>IF(基本情報入力シート!AA63="","",基本情報入力シート!AA63)</f>
        <v>10</v>
      </c>
      <c r="K35" s="174" t="str">
        <f>IF(G35="","",VLOOKUP(G35,【参考】数式用!$A$3:$B$28,2,FALSE))</f>
        <v/>
      </c>
      <c r="L35" s="175" t="s">
        <v>16</v>
      </c>
      <c r="M35" s="176">
        <v>6</v>
      </c>
      <c r="N35" s="177" t="s">
        <v>9</v>
      </c>
      <c r="O35" s="178">
        <v>2</v>
      </c>
      <c r="P35" s="179" t="s">
        <v>28</v>
      </c>
      <c r="Q35" s="176">
        <v>6</v>
      </c>
      <c r="R35" s="179" t="s">
        <v>9</v>
      </c>
      <c r="S35" s="176">
        <v>5</v>
      </c>
      <c r="T35" s="177" t="s">
        <v>64</v>
      </c>
      <c r="U35" s="180" t="s">
        <v>65</v>
      </c>
      <c r="V35" s="181">
        <f t="shared" si="4"/>
        <v>4</v>
      </c>
      <c r="W35" s="180" t="s">
        <v>66</v>
      </c>
      <c r="X35" s="182" t="str">
        <f t="shared" si="2"/>
        <v/>
      </c>
      <c r="Y35" s="183" t="str">
        <f t="shared" si="3"/>
        <v/>
      </c>
      <c r="Z35" s="166"/>
      <c r="AA35" s="166"/>
      <c r="AB35" s="167"/>
      <c r="AC35" s="167"/>
      <c r="AD35" s="167"/>
      <c r="AE35" s="167"/>
      <c r="AF35" s="167"/>
      <c r="AG35" s="167"/>
      <c r="AH35" s="167"/>
      <c r="AI35" s="167"/>
      <c r="AJ35" s="167"/>
      <c r="AK35" s="167"/>
      <c r="AL35" s="167"/>
      <c r="AM35" s="167"/>
      <c r="AN35" s="167"/>
    </row>
    <row r="36" spans="1:40" ht="36.75" customHeight="1">
      <c r="A36" s="168">
        <f t="shared" si="0"/>
        <v>25</v>
      </c>
      <c r="B36" s="169" t="str">
        <f>IF(基本情報入力シート!C64="","",基本情報入力シート!C64)</f>
        <v/>
      </c>
      <c r="C36" s="170" t="str">
        <f>IF(基本情報入力シート!M64="","",基本情報入力シート!M64)</f>
        <v/>
      </c>
      <c r="D36" s="170" t="str">
        <f>IF(基本情報入力シート!R64="","",基本情報入力シート!R64)</f>
        <v/>
      </c>
      <c r="E36" s="170" t="str">
        <f>IF(基本情報入力シート!W64="","",基本情報入力シート!W64)</f>
        <v/>
      </c>
      <c r="F36" s="170" t="str">
        <f>IF(基本情報入力シート!X64="","",基本情報入力シート!X64)</f>
        <v/>
      </c>
      <c r="G36" s="170" t="str">
        <f>IF(基本情報入力シート!Y64="","",基本情報入力シート!Y64)</f>
        <v/>
      </c>
      <c r="H36" s="171" t="s">
        <v>116</v>
      </c>
      <c r="I36" s="172" t="str">
        <f>IF(基本情報入力シート!Z64="","",基本情報入力シート!Z64)</f>
        <v/>
      </c>
      <c r="J36" s="173">
        <f>IF(基本情報入力シート!AA64="","",基本情報入力シート!AA64)</f>
        <v>10</v>
      </c>
      <c r="K36" s="174" t="str">
        <f>IF(G36="","",VLOOKUP(G36,【参考】数式用!$A$3:$B$28,2,FALSE))</f>
        <v/>
      </c>
      <c r="L36" s="175" t="s">
        <v>16</v>
      </c>
      <c r="M36" s="176">
        <v>6</v>
      </c>
      <c r="N36" s="177" t="s">
        <v>9</v>
      </c>
      <c r="O36" s="178">
        <v>2</v>
      </c>
      <c r="P36" s="179" t="s">
        <v>28</v>
      </c>
      <c r="Q36" s="176">
        <v>6</v>
      </c>
      <c r="R36" s="179" t="s">
        <v>9</v>
      </c>
      <c r="S36" s="176">
        <v>5</v>
      </c>
      <c r="T36" s="177" t="s">
        <v>64</v>
      </c>
      <c r="U36" s="180" t="s">
        <v>18</v>
      </c>
      <c r="V36" s="181">
        <f t="shared" si="4"/>
        <v>4</v>
      </c>
      <c r="W36" s="180" t="s">
        <v>23</v>
      </c>
      <c r="X36" s="182" t="str">
        <f t="shared" si="2"/>
        <v/>
      </c>
      <c r="Y36" s="183" t="str">
        <f t="shared" si="3"/>
        <v/>
      </c>
      <c r="Z36" s="166"/>
      <c r="AA36" s="166"/>
      <c r="AB36" s="167"/>
      <c r="AC36" s="167"/>
      <c r="AD36" s="167"/>
      <c r="AE36" s="167"/>
      <c r="AF36" s="167"/>
      <c r="AG36" s="167"/>
      <c r="AH36" s="167"/>
      <c r="AI36" s="167"/>
      <c r="AJ36" s="167"/>
      <c r="AK36" s="167"/>
      <c r="AL36" s="167"/>
      <c r="AM36" s="167"/>
      <c r="AN36" s="167"/>
    </row>
    <row r="37" spans="1:40" ht="36.75" customHeight="1">
      <c r="A37" s="168">
        <f t="shared" si="0"/>
        <v>26</v>
      </c>
      <c r="B37" s="169" t="str">
        <f>IF(基本情報入力シート!C65="","",基本情報入力シート!C65)</f>
        <v/>
      </c>
      <c r="C37" s="170" t="str">
        <f>IF(基本情報入力シート!M65="","",基本情報入力シート!M65)</f>
        <v/>
      </c>
      <c r="D37" s="170" t="str">
        <f>IF(基本情報入力シート!R65="","",基本情報入力シート!R65)</f>
        <v/>
      </c>
      <c r="E37" s="170" t="str">
        <f>IF(基本情報入力シート!W65="","",基本情報入力シート!W65)</f>
        <v/>
      </c>
      <c r="F37" s="170" t="str">
        <f>IF(基本情報入力シート!X65="","",基本情報入力シート!X65)</f>
        <v/>
      </c>
      <c r="G37" s="170" t="str">
        <f>IF(基本情報入力シート!Y65="","",基本情報入力シート!Y65)</f>
        <v/>
      </c>
      <c r="H37" s="171" t="s">
        <v>116</v>
      </c>
      <c r="I37" s="172" t="str">
        <f>IF(基本情報入力シート!Z65="","",基本情報入力シート!Z65)</f>
        <v/>
      </c>
      <c r="J37" s="173">
        <f>IF(基本情報入力シート!AA65="","",基本情報入力シート!AA65)</f>
        <v>10</v>
      </c>
      <c r="K37" s="174" t="str">
        <f>IF(G37="","",VLOOKUP(G37,【参考】数式用!$A$3:$B$28,2,FALSE))</f>
        <v/>
      </c>
      <c r="L37" s="175" t="s">
        <v>16</v>
      </c>
      <c r="M37" s="176">
        <v>6</v>
      </c>
      <c r="N37" s="177" t="s">
        <v>9</v>
      </c>
      <c r="O37" s="178">
        <v>2</v>
      </c>
      <c r="P37" s="179" t="s">
        <v>28</v>
      </c>
      <c r="Q37" s="176">
        <v>6</v>
      </c>
      <c r="R37" s="179" t="s">
        <v>9</v>
      </c>
      <c r="S37" s="176">
        <v>5</v>
      </c>
      <c r="T37" s="177" t="s">
        <v>64</v>
      </c>
      <c r="U37" s="180" t="s">
        <v>65</v>
      </c>
      <c r="V37" s="181">
        <f t="shared" si="4"/>
        <v>4</v>
      </c>
      <c r="W37" s="180" t="s">
        <v>66</v>
      </c>
      <c r="X37" s="182" t="str">
        <f t="shared" si="2"/>
        <v/>
      </c>
      <c r="Y37" s="183" t="str">
        <f t="shared" si="3"/>
        <v/>
      </c>
      <c r="Z37" s="166"/>
      <c r="AA37" s="166"/>
      <c r="AB37" s="167"/>
      <c r="AC37" s="167"/>
      <c r="AD37" s="167"/>
      <c r="AE37" s="167"/>
      <c r="AF37" s="167"/>
      <c r="AG37" s="167"/>
      <c r="AH37" s="167"/>
      <c r="AI37" s="167"/>
      <c r="AJ37" s="167"/>
      <c r="AK37" s="167"/>
      <c r="AL37" s="167"/>
      <c r="AM37" s="167"/>
      <c r="AN37" s="167"/>
    </row>
    <row r="38" spans="1:40" ht="36.75" customHeight="1">
      <c r="A38" s="168">
        <f t="shared" si="0"/>
        <v>27</v>
      </c>
      <c r="B38" s="169" t="str">
        <f>IF(基本情報入力シート!C66="","",基本情報入力シート!C66)</f>
        <v/>
      </c>
      <c r="C38" s="170" t="str">
        <f>IF(基本情報入力シート!M66="","",基本情報入力シート!M66)</f>
        <v/>
      </c>
      <c r="D38" s="170" t="str">
        <f>IF(基本情報入力シート!R66="","",基本情報入力シート!R66)</f>
        <v/>
      </c>
      <c r="E38" s="170" t="str">
        <f>IF(基本情報入力シート!W66="","",基本情報入力シート!W66)</f>
        <v/>
      </c>
      <c r="F38" s="170" t="str">
        <f>IF(基本情報入力シート!X66="","",基本情報入力シート!X66)</f>
        <v/>
      </c>
      <c r="G38" s="170" t="str">
        <f>IF(基本情報入力シート!Y66="","",基本情報入力シート!Y66)</f>
        <v/>
      </c>
      <c r="H38" s="171" t="s">
        <v>116</v>
      </c>
      <c r="I38" s="172" t="str">
        <f>IF(基本情報入力シート!Z66="","",基本情報入力シート!Z66)</f>
        <v/>
      </c>
      <c r="J38" s="173">
        <f>IF(基本情報入力シート!AA66="","",基本情報入力シート!AA66)</f>
        <v>10</v>
      </c>
      <c r="K38" s="174" t="str">
        <f>IF(G38="","",VLOOKUP(G38,【参考】数式用!$A$3:$B$28,2,FALSE))</f>
        <v/>
      </c>
      <c r="L38" s="175" t="s">
        <v>16</v>
      </c>
      <c r="M38" s="176">
        <v>6</v>
      </c>
      <c r="N38" s="177" t="s">
        <v>9</v>
      </c>
      <c r="O38" s="178">
        <v>2</v>
      </c>
      <c r="P38" s="179" t="s">
        <v>28</v>
      </c>
      <c r="Q38" s="176">
        <v>6</v>
      </c>
      <c r="R38" s="179" t="s">
        <v>9</v>
      </c>
      <c r="S38" s="176">
        <v>5</v>
      </c>
      <c r="T38" s="177" t="s">
        <v>64</v>
      </c>
      <c r="U38" s="180" t="s">
        <v>18</v>
      </c>
      <c r="V38" s="181">
        <f t="shared" si="4"/>
        <v>4</v>
      </c>
      <c r="W38" s="180" t="s">
        <v>23</v>
      </c>
      <c r="X38" s="182" t="str">
        <f t="shared" si="2"/>
        <v/>
      </c>
      <c r="Y38" s="183" t="str">
        <f t="shared" si="3"/>
        <v/>
      </c>
      <c r="Z38" s="166"/>
      <c r="AA38" s="166"/>
      <c r="AB38" s="167"/>
      <c r="AC38" s="167"/>
      <c r="AD38" s="167"/>
      <c r="AE38" s="167"/>
      <c r="AF38" s="167"/>
      <c r="AG38" s="167"/>
      <c r="AH38" s="167"/>
      <c r="AI38" s="167"/>
      <c r="AJ38" s="167"/>
      <c r="AK38" s="167"/>
      <c r="AL38" s="167"/>
      <c r="AM38" s="167"/>
      <c r="AN38" s="167"/>
    </row>
    <row r="39" spans="1:40" ht="36.75" customHeight="1">
      <c r="A39" s="168">
        <f t="shared" si="0"/>
        <v>28</v>
      </c>
      <c r="B39" s="169" t="str">
        <f>IF(基本情報入力シート!C67="","",基本情報入力シート!C67)</f>
        <v/>
      </c>
      <c r="C39" s="170" t="str">
        <f>IF(基本情報入力シート!M67="","",基本情報入力シート!M67)</f>
        <v/>
      </c>
      <c r="D39" s="170" t="str">
        <f>IF(基本情報入力シート!R67="","",基本情報入力シート!R67)</f>
        <v/>
      </c>
      <c r="E39" s="170" t="str">
        <f>IF(基本情報入力シート!W67="","",基本情報入力シート!W67)</f>
        <v/>
      </c>
      <c r="F39" s="170" t="str">
        <f>IF(基本情報入力シート!X67="","",基本情報入力シート!X67)</f>
        <v/>
      </c>
      <c r="G39" s="170" t="str">
        <f>IF(基本情報入力シート!Y67="","",基本情報入力シート!Y67)</f>
        <v/>
      </c>
      <c r="H39" s="171" t="s">
        <v>116</v>
      </c>
      <c r="I39" s="172" t="str">
        <f>IF(基本情報入力シート!Z67="","",基本情報入力シート!Z67)</f>
        <v/>
      </c>
      <c r="J39" s="173">
        <f>IF(基本情報入力シート!AA67="","",基本情報入力シート!AA67)</f>
        <v>10</v>
      </c>
      <c r="K39" s="174" t="str">
        <f>IF(G39="","",VLOOKUP(G39,【参考】数式用!$A$3:$B$28,2,FALSE))</f>
        <v/>
      </c>
      <c r="L39" s="175" t="s">
        <v>16</v>
      </c>
      <c r="M39" s="176">
        <v>6</v>
      </c>
      <c r="N39" s="177" t="s">
        <v>9</v>
      </c>
      <c r="O39" s="178">
        <v>2</v>
      </c>
      <c r="P39" s="179" t="s">
        <v>28</v>
      </c>
      <c r="Q39" s="176">
        <v>6</v>
      </c>
      <c r="R39" s="179" t="s">
        <v>9</v>
      </c>
      <c r="S39" s="176">
        <v>5</v>
      </c>
      <c r="T39" s="177" t="s">
        <v>64</v>
      </c>
      <c r="U39" s="180" t="s">
        <v>65</v>
      </c>
      <c r="V39" s="181">
        <f t="shared" si="4"/>
        <v>4</v>
      </c>
      <c r="W39" s="180" t="s">
        <v>66</v>
      </c>
      <c r="X39" s="182" t="str">
        <f t="shared" si="2"/>
        <v/>
      </c>
      <c r="Y39" s="183" t="str">
        <f t="shared" si="3"/>
        <v/>
      </c>
      <c r="Z39" s="166"/>
      <c r="AA39" s="166"/>
      <c r="AB39" s="167"/>
      <c r="AC39" s="167"/>
      <c r="AD39" s="167"/>
      <c r="AE39" s="167"/>
      <c r="AF39" s="167"/>
      <c r="AG39" s="167"/>
      <c r="AH39" s="167"/>
      <c r="AI39" s="167"/>
      <c r="AJ39" s="167"/>
      <c r="AK39" s="167"/>
      <c r="AL39" s="167"/>
      <c r="AM39" s="167"/>
      <c r="AN39" s="167"/>
    </row>
    <row r="40" spans="1:40" ht="36.75" customHeight="1">
      <c r="A40" s="168">
        <f t="shared" si="0"/>
        <v>29</v>
      </c>
      <c r="B40" s="169" t="str">
        <f>IF(基本情報入力シート!C68="","",基本情報入力シート!C68)</f>
        <v/>
      </c>
      <c r="C40" s="170" t="str">
        <f>IF(基本情報入力シート!M68="","",基本情報入力シート!M68)</f>
        <v/>
      </c>
      <c r="D40" s="170" t="str">
        <f>IF(基本情報入力シート!R68="","",基本情報入力シート!R68)</f>
        <v/>
      </c>
      <c r="E40" s="170" t="str">
        <f>IF(基本情報入力シート!W68="","",基本情報入力シート!W68)</f>
        <v/>
      </c>
      <c r="F40" s="170" t="str">
        <f>IF(基本情報入力シート!X68="","",基本情報入力シート!X68)</f>
        <v/>
      </c>
      <c r="G40" s="170" t="str">
        <f>IF(基本情報入力シート!Y68="","",基本情報入力シート!Y68)</f>
        <v/>
      </c>
      <c r="H40" s="171" t="s">
        <v>116</v>
      </c>
      <c r="I40" s="172" t="str">
        <f>IF(基本情報入力シート!Z68="","",基本情報入力シート!Z68)</f>
        <v/>
      </c>
      <c r="J40" s="173">
        <f>IF(基本情報入力シート!AA68="","",基本情報入力シート!AA68)</f>
        <v>10</v>
      </c>
      <c r="K40" s="174" t="str">
        <f>IF(G40="","",VLOOKUP(G40,【参考】数式用!$A$3:$B$28,2,FALSE))</f>
        <v/>
      </c>
      <c r="L40" s="175" t="s">
        <v>16</v>
      </c>
      <c r="M40" s="176">
        <v>6</v>
      </c>
      <c r="N40" s="177" t="s">
        <v>9</v>
      </c>
      <c r="O40" s="178">
        <v>2</v>
      </c>
      <c r="P40" s="179" t="s">
        <v>28</v>
      </c>
      <c r="Q40" s="176">
        <v>6</v>
      </c>
      <c r="R40" s="179" t="s">
        <v>9</v>
      </c>
      <c r="S40" s="176">
        <v>5</v>
      </c>
      <c r="T40" s="177" t="s">
        <v>64</v>
      </c>
      <c r="U40" s="180" t="s">
        <v>18</v>
      </c>
      <c r="V40" s="181">
        <f t="shared" si="4"/>
        <v>4</v>
      </c>
      <c r="W40" s="180" t="s">
        <v>23</v>
      </c>
      <c r="X40" s="182" t="str">
        <f t="shared" si="2"/>
        <v/>
      </c>
      <c r="Y40" s="183" t="str">
        <f t="shared" si="3"/>
        <v/>
      </c>
      <c r="Z40" s="166"/>
      <c r="AA40" s="166"/>
      <c r="AB40" s="167"/>
      <c r="AC40" s="167"/>
      <c r="AD40" s="167"/>
      <c r="AE40" s="167"/>
      <c r="AF40" s="167"/>
      <c r="AG40" s="167"/>
      <c r="AH40" s="167"/>
      <c r="AI40" s="167"/>
      <c r="AJ40" s="167"/>
      <c r="AK40" s="167"/>
      <c r="AL40" s="167"/>
      <c r="AM40" s="167"/>
      <c r="AN40" s="167"/>
    </row>
    <row r="41" spans="1:40" ht="36.75" customHeight="1">
      <c r="A41" s="168">
        <f t="shared" si="0"/>
        <v>30</v>
      </c>
      <c r="B41" s="169" t="str">
        <f>IF(基本情報入力シート!C69="","",基本情報入力シート!C69)</f>
        <v/>
      </c>
      <c r="C41" s="170" t="str">
        <f>IF(基本情報入力シート!M69="","",基本情報入力シート!M69)</f>
        <v/>
      </c>
      <c r="D41" s="170" t="str">
        <f>IF(基本情報入力シート!R69="","",基本情報入力シート!R69)</f>
        <v/>
      </c>
      <c r="E41" s="170" t="str">
        <f>IF(基本情報入力シート!W69="","",基本情報入力シート!W69)</f>
        <v/>
      </c>
      <c r="F41" s="170" t="str">
        <f>IF(基本情報入力シート!X69="","",基本情報入力シート!X69)</f>
        <v/>
      </c>
      <c r="G41" s="170" t="str">
        <f>IF(基本情報入力シート!Y69="","",基本情報入力シート!Y69)</f>
        <v/>
      </c>
      <c r="H41" s="171" t="s">
        <v>116</v>
      </c>
      <c r="I41" s="172" t="str">
        <f>IF(基本情報入力シート!Z69="","",基本情報入力シート!Z69)</f>
        <v/>
      </c>
      <c r="J41" s="173">
        <f>IF(基本情報入力シート!AA69="","",基本情報入力シート!AA69)</f>
        <v>10</v>
      </c>
      <c r="K41" s="174" t="str">
        <f>IF(G41="","",VLOOKUP(G41,【参考】数式用!$A$3:$B$28,2,FALSE))</f>
        <v/>
      </c>
      <c r="L41" s="175" t="s">
        <v>16</v>
      </c>
      <c r="M41" s="176">
        <v>6</v>
      </c>
      <c r="N41" s="177" t="s">
        <v>9</v>
      </c>
      <c r="O41" s="178">
        <v>2</v>
      </c>
      <c r="P41" s="179" t="s">
        <v>28</v>
      </c>
      <c r="Q41" s="176">
        <v>6</v>
      </c>
      <c r="R41" s="179" t="s">
        <v>9</v>
      </c>
      <c r="S41" s="176">
        <v>5</v>
      </c>
      <c r="T41" s="177" t="s">
        <v>64</v>
      </c>
      <c r="U41" s="180" t="s">
        <v>65</v>
      </c>
      <c r="V41" s="181">
        <f t="shared" si="4"/>
        <v>4</v>
      </c>
      <c r="W41" s="180" t="s">
        <v>66</v>
      </c>
      <c r="X41" s="182" t="str">
        <f t="shared" si="2"/>
        <v/>
      </c>
      <c r="Y41" s="183" t="str">
        <f t="shared" si="3"/>
        <v/>
      </c>
      <c r="Z41" s="166"/>
      <c r="AA41" s="166"/>
      <c r="AB41" s="167"/>
      <c r="AC41" s="167"/>
      <c r="AD41" s="167"/>
      <c r="AE41" s="167"/>
      <c r="AF41" s="167"/>
      <c r="AG41" s="167"/>
      <c r="AH41" s="167"/>
      <c r="AI41" s="167"/>
      <c r="AJ41" s="167"/>
      <c r="AK41" s="167"/>
      <c r="AL41" s="167"/>
      <c r="AM41" s="167"/>
      <c r="AN41" s="167"/>
    </row>
    <row r="42" spans="1:40" ht="36.75" customHeight="1">
      <c r="A42" s="168">
        <f t="shared" si="0"/>
        <v>31</v>
      </c>
      <c r="B42" s="169" t="str">
        <f>IF(基本情報入力シート!C70="","",基本情報入力シート!C70)</f>
        <v/>
      </c>
      <c r="C42" s="170" t="str">
        <f>IF(基本情報入力シート!M70="","",基本情報入力シート!M70)</f>
        <v/>
      </c>
      <c r="D42" s="170" t="str">
        <f>IF(基本情報入力シート!R70="","",基本情報入力シート!R70)</f>
        <v/>
      </c>
      <c r="E42" s="170" t="str">
        <f>IF(基本情報入力シート!W70="","",基本情報入力シート!W70)</f>
        <v/>
      </c>
      <c r="F42" s="170" t="str">
        <f>IF(基本情報入力シート!X70="","",基本情報入力シート!X70)</f>
        <v/>
      </c>
      <c r="G42" s="170" t="str">
        <f>IF(基本情報入力シート!Y70="","",基本情報入力シート!Y70)</f>
        <v/>
      </c>
      <c r="H42" s="171" t="s">
        <v>116</v>
      </c>
      <c r="I42" s="172" t="str">
        <f>IF(基本情報入力シート!Z70="","",基本情報入力シート!Z70)</f>
        <v/>
      </c>
      <c r="J42" s="173">
        <f>IF(基本情報入力シート!AA70="","",基本情報入力シート!AA70)</f>
        <v>10</v>
      </c>
      <c r="K42" s="174" t="str">
        <f>IF(G42="","",VLOOKUP(G42,【参考】数式用!$A$3:$B$28,2,FALSE))</f>
        <v/>
      </c>
      <c r="L42" s="175" t="s">
        <v>16</v>
      </c>
      <c r="M42" s="176">
        <v>6</v>
      </c>
      <c r="N42" s="177" t="s">
        <v>9</v>
      </c>
      <c r="O42" s="178">
        <v>2</v>
      </c>
      <c r="P42" s="179" t="s">
        <v>28</v>
      </c>
      <c r="Q42" s="176">
        <v>6</v>
      </c>
      <c r="R42" s="179" t="s">
        <v>9</v>
      </c>
      <c r="S42" s="176">
        <v>5</v>
      </c>
      <c r="T42" s="177" t="s">
        <v>64</v>
      </c>
      <c r="U42" s="180" t="s">
        <v>18</v>
      </c>
      <c r="V42" s="181">
        <f t="shared" si="4"/>
        <v>4</v>
      </c>
      <c r="W42" s="180" t="s">
        <v>23</v>
      </c>
      <c r="X42" s="182" t="str">
        <f t="shared" si="2"/>
        <v/>
      </c>
      <c r="Y42" s="183" t="str">
        <f t="shared" si="3"/>
        <v/>
      </c>
      <c r="Z42" s="166"/>
      <c r="AA42" s="166"/>
      <c r="AB42" s="167"/>
      <c r="AC42" s="167"/>
      <c r="AD42" s="167"/>
      <c r="AE42" s="167"/>
      <c r="AF42" s="167"/>
      <c r="AG42" s="167"/>
      <c r="AH42" s="167"/>
      <c r="AI42" s="167"/>
      <c r="AJ42" s="167"/>
      <c r="AK42" s="167"/>
      <c r="AL42" s="167"/>
      <c r="AM42" s="167"/>
      <c r="AN42" s="167"/>
    </row>
    <row r="43" spans="1:40" ht="36.75" customHeight="1">
      <c r="A43" s="168">
        <f t="shared" si="0"/>
        <v>32</v>
      </c>
      <c r="B43" s="169" t="str">
        <f>IF(基本情報入力シート!C71="","",基本情報入力シート!C71)</f>
        <v/>
      </c>
      <c r="C43" s="170" t="str">
        <f>IF(基本情報入力シート!M71="","",基本情報入力シート!M71)</f>
        <v/>
      </c>
      <c r="D43" s="170" t="str">
        <f>IF(基本情報入力シート!R71="","",基本情報入力シート!R71)</f>
        <v/>
      </c>
      <c r="E43" s="170" t="str">
        <f>IF(基本情報入力シート!W71="","",基本情報入力シート!W71)</f>
        <v/>
      </c>
      <c r="F43" s="170" t="str">
        <f>IF(基本情報入力シート!X71="","",基本情報入力シート!X71)</f>
        <v/>
      </c>
      <c r="G43" s="170" t="str">
        <f>IF(基本情報入力シート!Y71="","",基本情報入力シート!Y71)</f>
        <v/>
      </c>
      <c r="H43" s="171" t="s">
        <v>116</v>
      </c>
      <c r="I43" s="172" t="str">
        <f>IF(基本情報入力シート!Z71="","",基本情報入力シート!Z71)</f>
        <v/>
      </c>
      <c r="J43" s="173">
        <f>IF(基本情報入力シート!AA71="","",基本情報入力シート!AA71)</f>
        <v>10</v>
      </c>
      <c r="K43" s="174" t="str">
        <f>IF(G43="","",VLOOKUP(G43,【参考】数式用!$A$3:$B$28,2,FALSE))</f>
        <v/>
      </c>
      <c r="L43" s="175" t="s">
        <v>16</v>
      </c>
      <c r="M43" s="176">
        <v>6</v>
      </c>
      <c r="N43" s="177" t="s">
        <v>9</v>
      </c>
      <c r="O43" s="178">
        <v>2</v>
      </c>
      <c r="P43" s="179" t="s">
        <v>28</v>
      </c>
      <c r="Q43" s="176">
        <v>6</v>
      </c>
      <c r="R43" s="179" t="s">
        <v>9</v>
      </c>
      <c r="S43" s="176">
        <v>5</v>
      </c>
      <c r="T43" s="177" t="s">
        <v>64</v>
      </c>
      <c r="U43" s="180" t="s">
        <v>65</v>
      </c>
      <c r="V43" s="181">
        <f t="shared" si="4"/>
        <v>4</v>
      </c>
      <c r="W43" s="180" t="s">
        <v>66</v>
      </c>
      <c r="X43" s="182" t="str">
        <f t="shared" si="2"/>
        <v/>
      </c>
      <c r="Y43" s="183" t="str">
        <f t="shared" si="3"/>
        <v/>
      </c>
      <c r="Z43" s="166"/>
      <c r="AA43" s="166"/>
      <c r="AB43" s="167"/>
      <c r="AC43" s="167"/>
      <c r="AD43" s="167"/>
      <c r="AE43" s="167"/>
      <c r="AF43" s="167"/>
      <c r="AG43" s="167"/>
      <c r="AH43" s="167"/>
      <c r="AI43" s="167"/>
      <c r="AJ43" s="167"/>
      <c r="AK43" s="167"/>
      <c r="AL43" s="167"/>
      <c r="AM43" s="167"/>
      <c r="AN43" s="167"/>
    </row>
    <row r="44" spans="1:40" ht="36.75" customHeight="1">
      <c r="A44" s="168">
        <f t="shared" si="0"/>
        <v>33</v>
      </c>
      <c r="B44" s="169" t="str">
        <f>IF(基本情報入力シート!C72="","",基本情報入力シート!C72)</f>
        <v/>
      </c>
      <c r="C44" s="170" t="str">
        <f>IF(基本情報入力シート!M72="","",基本情報入力シート!M72)</f>
        <v/>
      </c>
      <c r="D44" s="170" t="str">
        <f>IF(基本情報入力シート!R72="","",基本情報入力シート!R72)</f>
        <v/>
      </c>
      <c r="E44" s="170" t="str">
        <f>IF(基本情報入力シート!W72="","",基本情報入力シート!W72)</f>
        <v/>
      </c>
      <c r="F44" s="170" t="str">
        <f>IF(基本情報入力シート!X72="","",基本情報入力シート!X72)</f>
        <v/>
      </c>
      <c r="G44" s="170" t="str">
        <f>IF(基本情報入力シート!Y72="","",基本情報入力シート!Y72)</f>
        <v/>
      </c>
      <c r="H44" s="171" t="s">
        <v>116</v>
      </c>
      <c r="I44" s="172" t="str">
        <f>IF(基本情報入力シート!Z72="","",基本情報入力シート!Z72)</f>
        <v/>
      </c>
      <c r="J44" s="173">
        <f>IF(基本情報入力シート!AA72="","",基本情報入力シート!AA72)</f>
        <v>10</v>
      </c>
      <c r="K44" s="174" t="str">
        <f>IF(G44="","",VLOOKUP(G44,【参考】数式用!$A$3:$B$28,2,FALSE))</f>
        <v/>
      </c>
      <c r="L44" s="175" t="s">
        <v>16</v>
      </c>
      <c r="M44" s="176">
        <v>6</v>
      </c>
      <c r="N44" s="177" t="s">
        <v>9</v>
      </c>
      <c r="O44" s="178">
        <v>2</v>
      </c>
      <c r="P44" s="179" t="s">
        <v>28</v>
      </c>
      <c r="Q44" s="176">
        <v>6</v>
      </c>
      <c r="R44" s="179" t="s">
        <v>9</v>
      </c>
      <c r="S44" s="176">
        <v>5</v>
      </c>
      <c r="T44" s="177" t="s">
        <v>64</v>
      </c>
      <c r="U44" s="180" t="s">
        <v>18</v>
      </c>
      <c r="V44" s="181">
        <f t="shared" si="4"/>
        <v>4</v>
      </c>
      <c r="W44" s="180" t="s">
        <v>23</v>
      </c>
      <c r="X44" s="182" t="str">
        <f t="shared" si="2"/>
        <v/>
      </c>
      <c r="Y44" s="183" t="str">
        <f t="shared" si="3"/>
        <v/>
      </c>
      <c r="Z44" s="166"/>
      <c r="AA44" s="166"/>
      <c r="AB44" s="167"/>
      <c r="AC44" s="167"/>
      <c r="AD44" s="167"/>
      <c r="AE44" s="167"/>
      <c r="AF44" s="167"/>
      <c r="AG44" s="167"/>
      <c r="AH44" s="167"/>
      <c r="AI44" s="167"/>
      <c r="AJ44" s="167"/>
      <c r="AK44" s="167"/>
      <c r="AL44" s="167"/>
      <c r="AM44" s="167"/>
      <c r="AN44" s="167"/>
    </row>
    <row r="45" spans="1:40" ht="36.75" customHeight="1">
      <c r="A45" s="168">
        <f t="shared" si="0"/>
        <v>34</v>
      </c>
      <c r="B45" s="169" t="str">
        <f>IF(基本情報入力シート!C73="","",基本情報入力シート!C73)</f>
        <v/>
      </c>
      <c r="C45" s="170" t="str">
        <f>IF(基本情報入力シート!M73="","",基本情報入力シート!M73)</f>
        <v/>
      </c>
      <c r="D45" s="170" t="str">
        <f>IF(基本情報入力シート!R73="","",基本情報入力シート!R73)</f>
        <v/>
      </c>
      <c r="E45" s="170" t="str">
        <f>IF(基本情報入力シート!W73="","",基本情報入力シート!W73)</f>
        <v/>
      </c>
      <c r="F45" s="170" t="str">
        <f>IF(基本情報入力シート!X73="","",基本情報入力シート!X73)</f>
        <v/>
      </c>
      <c r="G45" s="170" t="str">
        <f>IF(基本情報入力シート!Y73="","",基本情報入力シート!Y73)</f>
        <v/>
      </c>
      <c r="H45" s="171" t="s">
        <v>116</v>
      </c>
      <c r="I45" s="172" t="str">
        <f>IF(基本情報入力シート!Z73="","",基本情報入力シート!Z73)</f>
        <v/>
      </c>
      <c r="J45" s="173">
        <f>IF(基本情報入力シート!AA73="","",基本情報入力シート!AA73)</f>
        <v>10</v>
      </c>
      <c r="K45" s="174" t="str">
        <f>IF(G45="","",VLOOKUP(G45,【参考】数式用!$A$3:$B$28,2,FALSE))</f>
        <v/>
      </c>
      <c r="L45" s="175" t="s">
        <v>16</v>
      </c>
      <c r="M45" s="176">
        <v>6</v>
      </c>
      <c r="N45" s="177" t="s">
        <v>9</v>
      </c>
      <c r="O45" s="178">
        <v>2</v>
      </c>
      <c r="P45" s="179" t="s">
        <v>28</v>
      </c>
      <c r="Q45" s="176">
        <v>6</v>
      </c>
      <c r="R45" s="179" t="s">
        <v>9</v>
      </c>
      <c r="S45" s="176">
        <v>5</v>
      </c>
      <c r="T45" s="177" t="s">
        <v>64</v>
      </c>
      <c r="U45" s="180" t="s">
        <v>65</v>
      </c>
      <c r="V45" s="181">
        <f t="shared" si="4"/>
        <v>4</v>
      </c>
      <c r="W45" s="180" t="s">
        <v>66</v>
      </c>
      <c r="X45" s="182" t="str">
        <f t="shared" si="2"/>
        <v/>
      </c>
      <c r="Y45" s="183" t="str">
        <f t="shared" si="3"/>
        <v/>
      </c>
      <c r="Z45" s="166"/>
      <c r="AA45" s="166"/>
      <c r="AB45" s="167"/>
      <c r="AC45" s="167"/>
      <c r="AD45" s="167"/>
      <c r="AE45" s="167"/>
      <c r="AF45" s="167"/>
      <c r="AG45" s="167"/>
      <c r="AH45" s="167"/>
      <c r="AI45" s="167"/>
      <c r="AJ45" s="167"/>
      <c r="AK45" s="167"/>
      <c r="AL45" s="167"/>
      <c r="AM45" s="167"/>
      <c r="AN45" s="167"/>
    </row>
    <row r="46" spans="1:40" ht="36.75" customHeight="1">
      <c r="A46" s="168">
        <f t="shared" si="0"/>
        <v>35</v>
      </c>
      <c r="B46" s="169" t="str">
        <f>IF(基本情報入力シート!C74="","",基本情報入力シート!C74)</f>
        <v/>
      </c>
      <c r="C46" s="170" t="str">
        <f>IF(基本情報入力シート!M74="","",基本情報入力シート!M74)</f>
        <v/>
      </c>
      <c r="D46" s="170" t="str">
        <f>IF(基本情報入力シート!R74="","",基本情報入力シート!R74)</f>
        <v/>
      </c>
      <c r="E46" s="170" t="str">
        <f>IF(基本情報入力シート!W74="","",基本情報入力シート!W74)</f>
        <v/>
      </c>
      <c r="F46" s="170" t="str">
        <f>IF(基本情報入力シート!X74="","",基本情報入力シート!X74)</f>
        <v/>
      </c>
      <c r="G46" s="170" t="str">
        <f>IF(基本情報入力シート!Y74="","",基本情報入力シート!Y74)</f>
        <v/>
      </c>
      <c r="H46" s="171" t="s">
        <v>116</v>
      </c>
      <c r="I46" s="172" t="str">
        <f>IF(基本情報入力シート!Z74="","",基本情報入力シート!Z74)</f>
        <v/>
      </c>
      <c r="J46" s="173">
        <f>IF(基本情報入力シート!AA74="","",基本情報入力シート!AA74)</f>
        <v>10</v>
      </c>
      <c r="K46" s="174" t="str">
        <f>IF(G46="","",VLOOKUP(G46,【参考】数式用!$A$3:$B$28,2,FALSE))</f>
        <v/>
      </c>
      <c r="L46" s="175" t="s">
        <v>16</v>
      </c>
      <c r="M46" s="176">
        <v>6</v>
      </c>
      <c r="N46" s="177" t="s">
        <v>9</v>
      </c>
      <c r="O46" s="178">
        <v>2</v>
      </c>
      <c r="P46" s="179" t="s">
        <v>28</v>
      </c>
      <c r="Q46" s="176">
        <v>6</v>
      </c>
      <c r="R46" s="179" t="s">
        <v>9</v>
      </c>
      <c r="S46" s="176">
        <v>5</v>
      </c>
      <c r="T46" s="177" t="s">
        <v>64</v>
      </c>
      <c r="U46" s="180" t="s">
        <v>18</v>
      </c>
      <c r="V46" s="181">
        <f t="shared" si="4"/>
        <v>4</v>
      </c>
      <c r="W46" s="180" t="s">
        <v>23</v>
      </c>
      <c r="X46" s="182" t="str">
        <f t="shared" si="2"/>
        <v/>
      </c>
      <c r="Y46" s="183" t="str">
        <f t="shared" si="3"/>
        <v/>
      </c>
      <c r="Z46" s="166"/>
      <c r="AA46" s="166"/>
      <c r="AB46" s="167"/>
      <c r="AC46" s="167"/>
      <c r="AD46" s="167"/>
      <c r="AE46" s="167"/>
      <c r="AF46" s="167"/>
      <c r="AG46" s="167"/>
      <c r="AH46" s="167"/>
      <c r="AI46" s="167"/>
      <c r="AJ46" s="167"/>
      <c r="AK46" s="167"/>
      <c r="AL46" s="167"/>
      <c r="AM46" s="167"/>
      <c r="AN46" s="167"/>
    </row>
    <row r="47" spans="1:40" ht="36.75" customHeight="1">
      <c r="A47" s="168">
        <f t="shared" si="0"/>
        <v>36</v>
      </c>
      <c r="B47" s="169" t="str">
        <f>IF(基本情報入力シート!C75="","",基本情報入力シート!C75)</f>
        <v/>
      </c>
      <c r="C47" s="170" t="str">
        <f>IF(基本情報入力シート!M75="","",基本情報入力シート!M75)</f>
        <v/>
      </c>
      <c r="D47" s="170" t="str">
        <f>IF(基本情報入力シート!R75="","",基本情報入力シート!R75)</f>
        <v/>
      </c>
      <c r="E47" s="170" t="str">
        <f>IF(基本情報入力シート!W75="","",基本情報入力シート!W75)</f>
        <v/>
      </c>
      <c r="F47" s="170" t="str">
        <f>IF(基本情報入力シート!X75="","",基本情報入力シート!X75)</f>
        <v/>
      </c>
      <c r="G47" s="170" t="str">
        <f>IF(基本情報入力シート!Y75="","",基本情報入力シート!Y75)</f>
        <v/>
      </c>
      <c r="H47" s="171" t="s">
        <v>116</v>
      </c>
      <c r="I47" s="172" t="str">
        <f>IF(基本情報入力シート!Z75="","",基本情報入力シート!Z75)</f>
        <v/>
      </c>
      <c r="J47" s="173">
        <f>IF(基本情報入力シート!AA75="","",基本情報入力シート!AA75)</f>
        <v>10</v>
      </c>
      <c r="K47" s="174" t="str">
        <f>IF(G47="","",VLOOKUP(G47,【参考】数式用!$A$3:$B$28,2,FALSE))</f>
        <v/>
      </c>
      <c r="L47" s="175" t="s">
        <v>16</v>
      </c>
      <c r="M47" s="176">
        <v>6</v>
      </c>
      <c r="N47" s="177" t="s">
        <v>9</v>
      </c>
      <c r="O47" s="178">
        <v>2</v>
      </c>
      <c r="P47" s="179" t="s">
        <v>28</v>
      </c>
      <c r="Q47" s="176">
        <v>6</v>
      </c>
      <c r="R47" s="179" t="s">
        <v>9</v>
      </c>
      <c r="S47" s="176">
        <v>5</v>
      </c>
      <c r="T47" s="177" t="s">
        <v>64</v>
      </c>
      <c r="U47" s="180" t="s">
        <v>65</v>
      </c>
      <c r="V47" s="181">
        <f t="shared" si="4"/>
        <v>4</v>
      </c>
      <c r="W47" s="180" t="s">
        <v>66</v>
      </c>
      <c r="X47" s="182" t="str">
        <f t="shared" si="2"/>
        <v/>
      </c>
      <c r="Y47" s="183" t="str">
        <f t="shared" si="3"/>
        <v/>
      </c>
      <c r="Z47" s="166"/>
      <c r="AA47" s="166"/>
      <c r="AB47" s="167"/>
      <c r="AC47" s="167"/>
      <c r="AD47" s="167"/>
      <c r="AE47" s="167"/>
      <c r="AF47" s="167"/>
      <c r="AG47" s="167"/>
      <c r="AH47" s="167"/>
      <c r="AI47" s="167"/>
      <c r="AJ47" s="167"/>
      <c r="AK47" s="167"/>
      <c r="AL47" s="167"/>
      <c r="AM47" s="167"/>
      <c r="AN47" s="167"/>
    </row>
    <row r="48" spans="1:40" ht="36.75" customHeight="1">
      <c r="A48" s="168">
        <f t="shared" si="0"/>
        <v>37</v>
      </c>
      <c r="B48" s="169" t="str">
        <f>IF(基本情報入力シート!C76="","",基本情報入力シート!C76)</f>
        <v/>
      </c>
      <c r="C48" s="170" t="str">
        <f>IF(基本情報入力シート!M76="","",基本情報入力シート!M76)</f>
        <v/>
      </c>
      <c r="D48" s="170" t="str">
        <f>IF(基本情報入力シート!R76="","",基本情報入力シート!R76)</f>
        <v/>
      </c>
      <c r="E48" s="170" t="str">
        <f>IF(基本情報入力シート!W76="","",基本情報入力シート!W76)</f>
        <v/>
      </c>
      <c r="F48" s="170" t="str">
        <f>IF(基本情報入力シート!X76="","",基本情報入力シート!X76)</f>
        <v/>
      </c>
      <c r="G48" s="170" t="str">
        <f>IF(基本情報入力シート!Y76="","",基本情報入力シート!Y76)</f>
        <v/>
      </c>
      <c r="H48" s="171" t="s">
        <v>116</v>
      </c>
      <c r="I48" s="172" t="str">
        <f>IF(基本情報入力シート!Z76="","",基本情報入力シート!Z76)</f>
        <v/>
      </c>
      <c r="J48" s="173">
        <f>IF(基本情報入力シート!AA76="","",基本情報入力シート!AA76)</f>
        <v>10</v>
      </c>
      <c r="K48" s="174" t="str">
        <f>IF(G48="","",VLOOKUP(G48,【参考】数式用!$A$3:$B$28,2,FALSE))</f>
        <v/>
      </c>
      <c r="L48" s="175" t="s">
        <v>16</v>
      </c>
      <c r="M48" s="176">
        <v>6</v>
      </c>
      <c r="N48" s="177" t="s">
        <v>9</v>
      </c>
      <c r="O48" s="178">
        <v>2</v>
      </c>
      <c r="P48" s="179" t="s">
        <v>28</v>
      </c>
      <c r="Q48" s="176">
        <v>6</v>
      </c>
      <c r="R48" s="179" t="s">
        <v>9</v>
      </c>
      <c r="S48" s="176">
        <v>5</v>
      </c>
      <c r="T48" s="177" t="s">
        <v>64</v>
      </c>
      <c r="U48" s="180" t="s">
        <v>18</v>
      </c>
      <c r="V48" s="181">
        <f t="shared" si="4"/>
        <v>4</v>
      </c>
      <c r="W48" s="180" t="s">
        <v>23</v>
      </c>
      <c r="X48" s="182" t="str">
        <f t="shared" si="2"/>
        <v/>
      </c>
      <c r="Y48" s="183" t="str">
        <f t="shared" si="3"/>
        <v/>
      </c>
      <c r="Z48" s="166"/>
      <c r="AA48" s="166"/>
      <c r="AB48" s="167"/>
      <c r="AC48" s="167"/>
      <c r="AD48" s="167"/>
      <c r="AE48" s="167"/>
      <c r="AF48" s="167"/>
      <c r="AG48" s="167"/>
      <c r="AH48" s="167"/>
      <c r="AI48" s="167"/>
      <c r="AJ48" s="167"/>
      <c r="AK48" s="167"/>
      <c r="AL48" s="167"/>
      <c r="AM48" s="167"/>
      <c r="AN48" s="167"/>
    </row>
    <row r="49" spans="1:40" ht="36.75" customHeight="1">
      <c r="A49" s="168">
        <f t="shared" si="0"/>
        <v>38</v>
      </c>
      <c r="B49" s="169" t="str">
        <f>IF(基本情報入力シート!C77="","",基本情報入力シート!C77)</f>
        <v/>
      </c>
      <c r="C49" s="170" t="str">
        <f>IF(基本情報入力シート!M77="","",基本情報入力シート!M77)</f>
        <v/>
      </c>
      <c r="D49" s="170" t="str">
        <f>IF(基本情報入力シート!R77="","",基本情報入力シート!R77)</f>
        <v/>
      </c>
      <c r="E49" s="170" t="str">
        <f>IF(基本情報入力シート!W77="","",基本情報入力シート!W77)</f>
        <v/>
      </c>
      <c r="F49" s="170" t="str">
        <f>IF(基本情報入力シート!X77="","",基本情報入力シート!X77)</f>
        <v/>
      </c>
      <c r="G49" s="170" t="str">
        <f>IF(基本情報入力シート!Y77="","",基本情報入力シート!Y77)</f>
        <v/>
      </c>
      <c r="H49" s="171" t="s">
        <v>116</v>
      </c>
      <c r="I49" s="172" t="str">
        <f>IF(基本情報入力シート!Z77="","",基本情報入力シート!Z77)</f>
        <v/>
      </c>
      <c r="J49" s="173">
        <f>IF(基本情報入力シート!AA77="","",基本情報入力シート!AA77)</f>
        <v>10</v>
      </c>
      <c r="K49" s="174" t="str">
        <f>IF(G49="","",VLOOKUP(G49,【参考】数式用!$A$3:$B$28,2,FALSE))</f>
        <v/>
      </c>
      <c r="L49" s="175" t="s">
        <v>16</v>
      </c>
      <c r="M49" s="176">
        <v>6</v>
      </c>
      <c r="N49" s="177" t="s">
        <v>9</v>
      </c>
      <c r="O49" s="178">
        <v>2</v>
      </c>
      <c r="P49" s="179" t="s">
        <v>28</v>
      </c>
      <c r="Q49" s="176">
        <v>6</v>
      </c>
      <c r="R49" s="179" t="s">
        <v>9</v>
      </c>
      <c r="S49" s="176">
        <v>5</v>
      </c>
      <c r="T49" s="177" t="s">
        <v>64</v>
      </c>
      <c r="U49" s="180" t="s">
        <v>65</v>
      </c>
      <c r="V49" s="181">
        <f t="shared" si="4"/>
        <v>4</v>
      </c>
      <c r="W49" s="180" t="s">
        <v>66</v>
      </c>
      <c r="X49" s="182" t="str">
        <f t="shared" si="2"/>
        <v/>
      </c>
      <c r="Y49" s="183" t="str">
        <f t="shared" si="3"/>
        <v/>
      </c>
      <c r="Z49" s="166"/>
      <c r="AA49" s="166"/>
      <c r="AB49" s="167"/>
      <c r="AC49" s="167"/>
      <c r="AD49" s="167"/>
      <c r="AE49" s="167"/>
      <c r="AF49" s="167"/>
      <c r="AG49" s="167"/>
      <c r="AH49" s="167"/>
      <c r="AI49" s="167"/>
      <c r="AJ49" s="167"/>
      <c r="AK49" s="167"/>
      <c r="AL49" s="167"/>
      <c r="AM49" s="167"/>
      <c r="AN49" s="167"/>
    </row>
    <row r="50" spans="1:40" ht="36.75" customHeight="1">
      <c r="A50" s="168">
        <f t="shared" si="0"/>
        <v>39</v>
      </c>
      <c r="B50" s="169" t="str">
        <f>IF(基本情報入力シート!C78="","",基本情報入力シート!C78)</f>
        <v/>
      </c>
      <c r="C50" s="170" t="str">
        <f>IF(基本情報入力シート!M78="","",基本情報入力シート!M78)</f>
        <v/>
      </c>
      <c r="D50" s="170" t="str">
        <f>IF(基本情報入力シート!R78="","",基本情報入力シート!R78)</f>
        <v/>
      </c>
      <c r="E50" s="170" t="str">
        <f>IF(基本情報入力シート!W78="","",基本情報入力シート!W78)</f>
        <v/>
      </c>
      <c r="F50" s="170" t="str">
        <f>IF(基本情報入力シート!X78="","",基本情報入力シート!X78)</f>
        <v/>
      </c>
      <c r="G50" s="170" t="str">
        <f>IF(基本情報入力シート!Y78="","",基本情報入力シート!Y78)</f>
        <v/>
      </c>
      <c r="H50" s="171" t="s">
        <v>116</v>
      </c>
      <c r="I50" s="172" t="str">
        <f>IF(基本情報入力シート!Z78="","",基本情報入力シート!Z78)</f>
        <v/>
      </c>
      <c r="J50" s="173">
        <f>IF(基本情報入力シート!AA78="","",基本情報入力シート!AA78)</f>
        <v>10</v>
      </c>
      <c r="K50" s="174" t="str">
        <f>IF(G50="","",VLOOKUP(G50,【参考】数式用!$A$3:$B$28,2,FALSE))</f>
        <v/>
      </c>
      <c r="L50" s="175" t="s">
        <v>16</v>
      </c>
      <c r="M50" s="176">
        <v>6</v>
      </c>
      <c r="N50" s="177" t="s">
        <v>9</v>
      </c>
      <c r="O50" s="178">
        <v>2</v>
      </c>
      <c r="P50" s="179" t="s">
        <v>28</v>
      </c>
      <c r="Q50" s="176">
        <v>6</v>
      </c>
      <c r="R50" s="179" t="s">
        <v>9</v>
      </c>
      <c r="S50" s="176">
        <v>5</v>
      </c>
      <c r="T50" s="177" t="s">
        <v>64</v>
      </c>
      <c r="U50" s="180" t="s">
        <v>18</v>
      </c>
      <c r="V50" s="181">
        <f t="shared" si="4"/>
        <v>4</v>
      </c>
      <c r="W50" s="180" t="s">
        <v>23</v>
      </c>
      <c r="X50" s="182" t="str">
        <f t="shared" si="2"/>
        <v/>
      </c>
      <c r="Y50" s="183" t="str">
        <f t="shared" si="3"/>
        <v/>
      </c>
      <c r="Z50" s="166"/>
      <c r="AA50" s="166"/>
      <c r="AB50" s="167"/>
      <c r="AC50" s="167"/>
      <c r="AD50" s="167"/>
      <c r="AE50" s="167"/>
      <c r="AF50" s="167"/>
      <c r="AG50" s="167"/>
      <c r="AH50" s="167"/>
      <c r="AI50" s="167"/>
      <c r="AJ50" s="167"/>
      <c r="AK50" s="167"/>
      <c r="AL50" s="167"/>
      <c r="AM50" s="167"/>
      <c r="AN50" s="167"/>
    </row>
    <row r="51" spans="1:40" ht="36.75" customHeight="1">
      <c r="A51" s="168">
        <f t="shared" si="0"/>
        <v>40</v>
      </c>
      <c r="B51" s="169" t="str">
        <f>IF(基本情報入力シート!C79="","",基本情報入力シート!C79)</f>
        <v/>
      </c>
      <c r="C51" s="170" t="str">
        <f>IF(基本情報入力シート!M79="","",基本情報入力シート!M79)</f>
        <v/>
      </c>
      <c r="D51" s="170" t="str">
        <f>IF(基本情報入力シート!R79="","",基本情報入力シート!R79)</f>
        <v/>
      </c>
      <c r="E51" s="170" t="str">
        <f>IF(基本情報入力シート!W79="","",基本情報入力シート!W79)</f>
        <v/>
      </c>
      <c r="F51" s="170" t="str">
        <f>IF(基本情報入力シート!X79="","",基本情報入力シート!X79)</f>
        <v/>
      </c>
      <c r="G51" s="170" t="str">
        <f>IF(基本情報入力シート!Y79="","",基本情報入力シート!Y79)</f>
        <v/>
      </c>
      <c r="H51" s="171" t="s">
        <v>116</v>
      </c>
      <c r="I51" s="172" t="str">
        <f>IF(基本情報入力シート!Z79="","",基本情報入力シート!Z79)</f>
        <v/>
      </c>
      <c r="J51" s="173">
        <f>IF(基本情報入力シート!AA79="","",基本情報入力シート!AA79)</f>
        <v>10</v>
      </c>
      <c r="K51" s="174" t="str">
        <f>IF(G51="","",VLOOKUP(G51,【参考】数式用!$A$3:$B$28,2,FALSE))</f>
        <v/>
      </c>
      <c r="L51" s="175" t="s">
        <v>16</v>
      </c>
      <c r="M51" s="176">
        <v>6</v>
      </c>
      <c r="N51" s="177" t="s">
        <v>9</v>
      </c>
      <c r="O51" s="178">
        <v>2</v>
      </c>
      <c r="P51" s="179" t="s">
        <v>28</v>
      </c>
      <c r="Q51" s="176">
        <v>6</v>
      </c>
      <c r="R51" s="179" t="s">
        <v>9</v>
      </c>
      <c r="S51" s="176">
        <v>5</v>
      </c>
      <c r="T51" s="177" t="s">
        <v>64</v>
      </c>
      <c r="U51" s="180" t="s">
        <v>65</v>
      </c>
      <c r="V51" s="181">
        <f t="shared" si="4"/>
        <v>4</v>
      </c>
      <c r="W51" s="180" t="s">
        <v>66</v>
      </c>
      <c r="X51" s="182" t="str">
        <f t="shared" si="2"/>
        <v/>
      </c>
      <c r="Y51" s="183" t="str">
        <f t="shared" si="3"/>
        <v/>
      </c>
      <c r="Z51" s="166"/>
      <c r="AA51" s="166"/>
      <c r="AB51" s="167"/>
      <c r="AC51" s="167"/>
      <c r="AD51" s="167"/>
      <c r="AE51" s="167"/>
      <c r="AF51" s="167"/>
      <c r="AG51" s="167"/>
      <c r="AH51" s="167"/>
      <c r="AI51" s="167"/>
      <c r="AJ51" s="167"/>
      <c r="AK51" s="167"/>
      <c r="AL51" s="167"/>
      <c r="AM51" s="167"/>
      <c r="AN51" s="167"/>
    </row>
    <row r="52" spans="1:40" ht="36.75" customHeight="1">
      <c r="A52" s="168">
        <f t="shared" si="0"/>
        <v>41</v>
      </c>
      <c r="B52" s="169" t="str">
        <f>IF(基本情報入力シート!C80="","",基本情報入力シート!C80)</f>
        <v/>
      </c>
      <c r="C52" s="170" t="str">
        <f>IF(基本情報入力シート!M80="","",基本情報入力シート!M80)</f>
        <v/>
      </c>
      <c r="D52" s="170" t="str">
        <f>IF(基本情報入力シート!R80="","",基本情報入力シート!R80)</f>
        <v/>
      </c>
      <c r="E52" s="170" t="str">
        <f>IF(基本情報入力シート!W80="","",基本情報入力シート!W80)</f>
        <v/>
      </c>
      <c r="F52" s="170" t="str">
        <f>IF(基本情報入力シート!X80="","",基本情報入力シート!X80)</f>
        <v/>
      </c>
      <c r="G52" s="170" t="str">
        <f>IF(基本情報入力シート!Y80="","",基本情報入力シート!Y80)</f>
        <v/>
      </c>
      <c r="H52" s="171" t="s">
        <v>116</v>
      </c>
      <c r="I52" s="172" t="str">
        <f>IF(基本情報入力シート!Z80="","",基本情報入力シート!Z80)</f>
        <v/>
      </c>
      <c r="J52" s="173">
        <f>IF(基本情報入力シート!AA80="","",基本情報入力シート!AA80)</f>
        <v>10</v>
      </c>
      <c r="K52" s="174" t="str">
        <f>IF(G52="","",VLOOKUP(G52,【参考】数式用!$A$3:$B$28,2,FALSE))</f>
        <v/>
      </c>
      <c r="L52" s="175" t="s">
        <v>16</v>
      </c>
      <c r="M52" s="176">
        <v>6</v>
      </c>
      <c r="N52" s="177" t="s">
        <v>9</v>
      </c>
      <c r="O52" s="178">
        <v>2</v>
      </c>
      <c r="P52" s="179" t="s">
        <v>28</v>
      </c>
      <c r="Q52" s="176">
        <v>6</v>
      </c>
      <c r="R52" s="179" t="s">
        <v>9</v>
      </c>
      <c r="S52" s="176">
        <v>5</v>
      </c>
      <c r="T52" s="177" t="s">
        <v>64</v>
      </c>
      <c r="U52" s="180" t="s">
        <v>18</v>
      </c>
      <c r="V52" s="181">
        <f t="shared" si="4"/>
        <v>4</v>
      </c>
      <c r="W52" s="180" t="s">
        <v>23</v>
      </c>
      <c r="X52" s="182" t="str">
        <f t="shared" si="2"/>
        <v/>
      </c>
      <c r="Y52" s="183" t="str">
        <f t="shared" si="3"/>
        <v/>
      </c>
      <c r="Z52" s="166"/>
      <c r="AA52" s="166"/>
      <c r="AB52" s="167"/>
      <c r="AC52" s="167"/>
      <c r="AD52" s="167"/>
      <c r="AE52" s="167"/>
      <c r="AF52" s="167"/>
      <c r="AG52" s="167"/>
      <c r="AH52" s="167"/>
      <c r="AI52" s="167"/>
      <c r="AJ52" s="167"/>
      <c r="AK52" s="167"/>
      <c r="AL52" s="167"/>
      <c r="AM52" s="167"/>
      <c r="AN52" s="167"/>
    </row>
    <row r="53" spans="1:40" ht="36.75" customHeight="1">
      <c r="A53" s="168">
        <f t="shared" si="0"/>
        <v>42</v>
      </c>
      <c r="B53" s="169" t="str">
        <f>IF(基本情報入力シート!C81="","",基本情報入力シート!C81)</f>
        <v/>
      </c>
      <c r="C53" s="170" t="str">
        <f>IF(基本情報入力シート!M81="","",基本情報入力シート!M81)</f>
        <v/>
      </c>
      <c r="D53" s="170" t="str">
        <f>IF(基本情報入力シート!R81="","",基本情報入力シート!R81)</f>
        <v/>
      </c>
      <c r="E53" s="170" t="str">
        <f>IF(基本情報入力シート!W81="","",基本情報入力シート!W81)</f>
        <v/>
      </c>
      <c r="F53" s="170" t="str">
        <f>IF(基本情報入力シート!X81="","",基本情報入力シート!X81)</f>
        <v/>
      </c>
      <c r="G53" s="170" t="str">
        <f>IF(基本情報入力シート!Y81="","",基本情報入力シート!Y81)</f>
        <v/>
      </c>
      <c r="H53" s="171" t="s">
        <v>116</v>
      </c>
      <c r="I53" s="172" t="str">
        <f>IF(基本情報入力シート!Z81="","",基本情報入力シート!Z81)</f>
        <v/>
      </c>
      <c r="J53" s="173">
        <f>IF(基本情報入力シート!AA81="","",基本情報入力シート!AA81)</f>
        <v>10</v>
      </c>
      <c r="K53" s="174" t="str">
        <f>IF(G53="","",VLOOKUP(G53,【参考】数式用!$A$3:$B$28,2,FALSE))</f>
        <v/>
      </c>
      <c r="L53" s="175" t="s">
        <v>16</v>
      </c>
      <c r="M53" s="176">
        <v>6</v>
      </c>
      <c r="N53" s="177" t="s">
        <v>9</v>
      </c>
      <c r="O53" s="178">
        <v>2</v>
      </c>
      <c r="P53" s="179" t="s">
        <v>28</v>
      </c>
      <c r="Q53" s="176">
        <v>6</v>
      </c>
      <c r="R53" s="179" t="s">
        <v>9</v>
      </c>
      <c r="S53" s="176">
        <v>5</v>
      </c>
      <c r="T53" s="177" t="s">
        <v>64</v>
      </c>
      <c r="U53" s="180" t="s">
        <v>65</v>
      </c>
      <c r="V53" s="181">
        <f t="shared" si="4"/>
        <v>4</v>
      </c>
      <c r="W53" s="180" t="s">
        <v>66</v>
      </c>
      <c r="X53" s="182" t="str">
        <f t="shared" si="2"/>
        <v/>
      </c>
      <c r="Y53" s="183" t="str">
        <f t="shared" si="3"/>
        <v/>
      </c>
      <c r="Z53" s="166"/>
      <c r="AA53" s="166"/>
      <c r="AB53" s="167"/>
      <c r="AC53" s="167"/>
      <c r="AD53" s="167"/>
      <c r="AE53" s="167"/>
      <c r="AF53" s="167"/>
      <c r="AG53" s="167"/>
      <c r="AH53" s="167"/>
      <c r="AI53" s="167"/>
      <c r="AJ53" s="167"/>
      <c r="AK53" s="167"/>
      <c r="AL53" s="167"/>
      <c r="AM53" s="167"/>
      <c r="AN53" s="167"/>
    </row>
    <row r="54" spans="1:40" ht="36.75" customHeight="1">
      <c r="A54" s="168">
        <f t="shared" si="0"/>
        <v>43</v>
      </c>
      <c r="B54" s="169" t="str">
        <f>IF(基本情報入力シート!C82="","",基本情報入力シート!C82)</f>
        <v/>
      </c>
      <c r="C54" s="170" t="str">
        <f>IF(基本情報入力シート!M82="","",基本情報入力シート!M82)</f>
        <v/>
      </c>
      <c r="D54" s="170" t="str">
        <f>IF(基本情報入力シート!R82="","",基本情報入力シート!R82)</f>
        <v/>
      </c>
      <c r="E54" s="170" t="str">
        <f>IF(基本情報入力シート!W82="","",基本情報入力シート!W82)</f>
        <v/>
      </c>
      <c r="F54" s="170" t="str">
        <f>IF(基本情報入力シート!X82="","",基本情報入力シート!X82)</f>
        <v/>
      </c>
      <c r="G54" s="170" t="str">
        <f>IF(基本情報入力シート!Y82="","",基本情報入力シート!Y82)</f>
        <v/>
      </c>
      <c r="H54" s="171" t="s">
        <v>116</v>
      </c>
      <c r="I54" s="172" t="str">
        <f>IF(基本情報入力シート!Z82="","",基本情報入力シート!Z82)</f>
        <v/>
      </c>
      <c r="J54" s="173">
        <f>IF(基本情報入力シート!AA82="","",基本情報入力シート!AA82)</f>
        <v>10</v>
      </c>
      <c r="K54" s="174" t="str">
        <f>IF(G54="","",VLOOKUP(G54,【参考】数式用!$A$3:$B$28,2,FALSE))</f>
        <v/>
      </c>
      <c r="L54" s="175" t="s">
        <v>16</v>
      </c>
      <c r="M54" s="176">
        <v>6</v>
      </c>
      <c r="N54" s="177" t="s">
        <v>9</v>
      </c>
      <c r="O54" s="178">
        <v>2</v>
      </c>
      <c r="P54" s="179" t="s">
        <v>28</v>
      </c>
      <c r="Q54" s="176">
        <v>6</v>
      </c>
      <c r="R54" s="179" t="s">
        <v>9</v>
      </c>
      <c r="S54" s="176">
        <v>5</v>
      </c>
      <c r="T54" s="177" t="s">
        <v>64</v>
      </c>
      <c r="U54" s="180" t="s">
        <v>18</v>
      </c>
      <c r="V54" s="181">
        <f t="shared" si="4"/>
        <v>4</v>
      </c>
      <c r="W54" s="180" t="s">
        <v>23</v>
      </c>
      <c r="X54" s="182" t="str">
        <f t="shared" si="2"/>
        <v/>
      </c>
      <c r="Y54" s="183" t="str">
        <f t="shared" si="3"/>
        <v/>
      </c>
      <c r="Z54" s="166"/>
      <c r="AA54" s="166"/>
      <c r="AB54" s="167"/>
      <c r="AC54" s="167"/>
      <c r="AD54" s="167"/>
      <c r="AE54" s="167"/>
      <c r="AF54" s="167"/>
      <c r="AG54" s="167"/>
      <c r="AH54" s="167"/>
      <c r="AI54" s="167"/>
      <c r="AJ54" s="167"/>
      <c r="AK54" s="167"/>
      <c r="AL54" s="167"/>
      <c r="AM54" s="167"/>
      <c r="AN54" s="167"/>
    </row>
    <row r="55" spans="1:40" ht="36.75" customHeight="1">
      <c r="A55" s="168">
        <f t="shared" si="0"/>
        <v>44</v>
      </c>
      <c r="B55" s="169" t="str">
        <f>IF(基本情報入力シート!C83="","",基本情報入力シート!C83)</f>
        <v/>
      </c>
      <c r="C55" s="170" t="str">
        <f>IF(基本情報入力シート!M83="","",基本情報入力シート!M83)</f>
        <v/>
      </c>
      <c r="D55" s="170" t="str">
        <f>IF(基本情報入力シート!R83="","",基本情報入力シート!R83)</f>
        <v/>
      </c>
      <c r="E55" s="170" t="str">
        <f>IF(基本情報入力シート!W83="","",基本情報入力シート!W83)</f>
        <v/>
      </c>
      <c r="F55" s="170" t="str">
        <f>IF(基本情報入力シート!X83="","",基本情報入力シート!X83)</f>
        <v/>
      </c>
      <c r="G55" s="170" t="str">
        <f>IF(基本情報入力シート!Y83="","",基本情報入力シート!Y83)</f>
        <v/>
      </c>
      <c r="H55" s="171" t="s">
        <v>116</v>
      </c>
      <c r="I55" s="172" t="str">
        <f>IF(基本情報入力シート!Z83="","",基本情報入力シート!Z83)</f>
        <v/>
      </c>
      <c r="J55" s="173">
        <f>IF(基本情報入力シート!AA83="","",基本情報入力シート!AA83)</f>
        <v>10</v>
      </c>
      <c r="K55" s="174" t="str">
        <f>IF(G55="","",VLOOKUP(G55,【参考】数式用!$A$3:$B$28,2,FALSE))</f>
        <v/>
      </c>
      <c r="L55" s="175" t="s">
        <v>16</v>
      </c>
      <c r="M55" s="176">
        <v>6</v>
      </c>
      <c r="N55" s="177" t="s">
        <v>9</v>
      </c>
      <c r="O55" s="178">
        <v>2</v>
      </c>
      <c r="P55" s="179" t="s">
        <v>28</v>
      </c>
      <c r="Q55" s="176">
        <v>6</v>
      </c>
      <c r="R55" s="179" t="s">
        <v>9</v>
      </c>
      <c r="S55" s="176">
        <v>5</v>
      </c>
      <c r="T55" s="177" t="s">
        <v>64</v>
      </c>
      <c r="U55" s="180" t="s">
        <v>65</v>
      </c>
      <c r="V55" s="181">
        <f t="shared" si="4"/>
        <v>4</v>
      </c>
      <c r="W55" s="180" t="s">
        <v>66</v>
      </c>
      <c r="X55" s="182" t="str">
        <f t="shared" si="2"/>
        <v/>
      </c>
      <c r="Y55" s="183" t="str">
        <f t="shared" si="3"/>
        <v/>
      </c>
      <c r="Z55" s="166"/>
      <c r="AA55" s="166"/>
      <c r="AB55" s="167"/>
      <c r="AC55" s="167"/>
      <c r="AD55" s="167"/>
      <c r="AE55" s="167"/>
      <c r="AF55" s="167"/>
      <c r="AG55" s="167"/>
      <c r="AH55" s="167"/>
      <c r="AI55" s="167"/>
      <c r="AJ55" s="167"/>
      <c r="AK55" s="167"/>
      <c r="AL55" s="167"/>
      <c r="AM55" s="167"/>
      <c r="AN55" s="167"/>
    </row>
    <row r="56" spans="1:40" ht="36.75" customHeight="1">
      <c r="A56" s="168">
        <f t="shared" si="0"/>
        <v>45</v>
      </c>
      <c r="B56" s="169" t="str">
        <f>IF(基本情報入力シート!C84="","",基本情報入力シート!C84)</f>
        <v/>
      </c>
      <c r="C56" s="170" t="str">
        <f>IF(基本情報入力シート!M84="","",基本情報入力シート!M84)</f>
        <v/>
      </c>
      <c r="D56" s="170" t="str">
        <f>IF(基本情報入力シート!R84="","",基本情報入力シート!R84)</f>
        <v/>
      </c>
      <c r="E56" s="170" t="str">
        <f>IF(基本情報入力シート!W84="","",基本情報入力シート!W84)</f>
        <v/>
      </c>
      <c r="F56" s="170" t="str">
        <f>IF(基本情報入力シート!X84="","",基本情報入力シート!X84)</f>
        <v/>
      </c>
      <c r="G56" s="170" t="str">
        <f>IF(基本情報入力シート!Y84="","",基本情報入力シート!Y84)</f>
        <v/>
      </c>
      <c r="H56" s="171" t="s">
        <v>116</v>
      </c>
      <c r="I56" s="172" t="str">
        <f>IF(基本情報入力シート!Z84="","",基本情報入力シート!Z84)</f>
        <v/>
      </c>
      <c r="J56" s="173">
        <f>IF(基本情報入力シート!AA84="","",基本情報入力シート!AA84)</f>
        <v>10</v>
      </c>
      <c r="K56" s="174" t="str">
        <f>IF(G56="","",VLOOKUP(G56,【参考】数式用!$A$3:$B$28,2,FALSE))</f>
        <v/>
      </c>
      <c r="L56" s="175" t="s">
        <v>16</v>
      </c>
      <c r="M56" s="176">
        <v>6</v>
      </c>
      <c r="N56" s="177" t="s">
        <v>9</v>
      </c>
      <c r="O56" s="178">
        <v>2</v>
      </c>
      <c r="P56" s="179" t="s">
        <v>28</v>
      </c>
      <c r="Q56" s="176">
        <v>6</v>
      </c>
      <c r="R56" s="179" t="s">
        <v>9</v>
      </c>
      <c r="S56" s="176">
        <v>5</v>
      </c>
      <c r="T56" s="177" t="s">
        <v>64</v>
      </c>
      <c r="U56" s="180" t="s">
        <v>18</v>
      </c>
      <c r="V56" s="181">
        <f t="shared" si="4"/>
        <v>4</v>
      </c>
      <c r="W56" s="180" t="s">
        <v>23</v>
      </c>
      <c r="X56" s="182" t="str">
        <f t="shared" si="2"/>
        <v/>
      </c>
      <c r="Y56" s="183" t="str">
        <f t="shared" si="3"/>
        <v/>
      </c>
      <c r="Z56" s="166"/>
      <c r="AA56" s="166"/>
      <c r="AB56" s="167"/>
      <c r="AC56" s="167"/>
      <c r="AD56" s="167"/>
      <c r="AE56" s="167"/>
      <c r="AF56" s="167"/>
      <c r="AG56" s="167"/>
      <c r="AH56" s="167"/>
      <c r="AI56" s="167"/>
      <c r="AJ56" s="167"/>
      <c r="AK56" s="167"/>
      <c r="AL56" s="167"/>
      <c r="AM56" s="167"/>
      <c r="AN56" s="167"/>
    </row>
    <row r="57" spans="1:40" ht="36.75" customHeight="1">
      <c r="A57" s="168">
        <f t="shared" si="0"/>
        <v>46</v>
      </c>
      <c r="B57" s="169" t="str">
        <f>IF(基本情報入力シート!C85="","",基本情報入力シート!C85)</f>
        <v/>
      </c>
      <c r="C57" s="170" t="str">
        <f>IF(基本情報入力シート!M85="","",基本情報入力シート!M85)</f>
        <v/>
      </c>
      <c r="D57" s="170" t="str">
        <f>IF(基本情報入力シート!R85="","",基本情報入力シート!R85)</f>
        <v/>
      </c>
      <c r="E57" s="170" t="str">
        <f>IF(基本情報入力シート!W85="","",基本情報入力シート!W85)</f>
        <v/>
      </c>
      <c r="F57" s="170" t="str">
        <f>IF(基本情報入力シート!X85="","",基本情報入力シート!X85)</f>
        <v/>
      </c>
      <c r="G57" s="170" t="str">
        <f>IF(基本情報入力シート!Y85="","",基本情報入力シート!Y85)</f>
        <v/>
      </c>
      <c r="H57" s="171" t="s">
        <v>116</v>
      </c>
      <c r="I57" s="172" t="str">
        <f>IF(基本情報入力シート!Z85="","",基本情報入力シート!Z85)</f>
        <v/>
      </c>
      <c r="J57" s="173">
        <f>IF(基本情報入力シート!AA85="","",基本情報入力シート!AA85)</f>
        <v>10</v>
      </c>
      <c r="K57" s="174" t="str">
        <f>IF(G57="","",VLOOKUP(G57,【参考】数式用!$A$3:$B$28,2,FALSE))</f>
        <v/>
      </c>
      <c r="L57" s="175" t="s">
        <v>16</v>
      </c>
      <c r="M57" s="176">
        <v>6</v>
      </c>
      <c r="N57" s="177" t="s">
        <v>9</v>
      </c>
      <c r="O57" s="178">
        <v>2</v>
      </c>
      <c r="P57" s="179" t="s">
        <v>28</v>
      </c>
      <c r="Q57" s="176">
        <v>6</v>
      </c>
      <c r="R57" s="179" t="s">
        <v>9</v>
      </c>
      <c r="S57" s="176">
        <v>5</v>
      </c>
      <c r="T57" s="177" t="s">
        <v>64</v>
      </c>
      <c r="U57" s="180" t="s">
        <v>65</v>
      </c>
      <c r="V57" s="181">
        <f t="shared" si="4"/>
        <v>4</v>
      </c>
      <c r="W57" s="180" t="s">
        <v>66</v>
      </c>
      <c r="X57" s="182" t="str">
        <f t="shared" si="2"/>
        <v/>
      </c>
      <c r="Y57" s="183" t="str">
        <f t="shared" si="3"/>
        <v/>
      </c>
      <c r="Z57" s="166"/>
      <c r="AA57" s="166"/>
      <c r="AB57" s="167"/>
      <c r="AC57" s="167"/>
      <c r="AD57" s="167"/>
      <c r="AE57" s="167"/>
      <c r="AF57" s="167"/>
      <c r="AG57" s="167"/>
      <c r="AH57" s="167"/>
      <c r="AI57" s="167"/>
      <c r="AJ57" s="167"/>
      <c r="AK57" s="167"/>
      <c r="AL57" s="167"/>
      <c r="AM57" s="167"/>
      <c r="AN57" s="167"/>
    </row>
    <row r="58" spans="1:40" ht="36.75" customHeight="1">
      <c r="A58" s="168">
        <f t="shared" si="0"/>
        <v>47</v>
      </c>
      <c r="B58" s="169" t="str">
        <f>IF(基本情報入力シート!C86="","",基本情報入力シート!C86)</f>
        <v/>
      </c>
      <c r="C58" s="170" t="str">
        <f>IF(基本情報入力シート!M86="","",基本情報入力シート!M86)</f>
        <v/>
      </c>
      <c r="D58" s="170" t="str">
        <f>IF(基本情報入力シート!R86="","",基本情報入力シート!R86)</f>
        <v/>
      </c>
      <c r="E58" s="170" t="str">
        <f>IF(基本情報入力シート!W86="","",基本情報入力シート!W86)</f>
        <v/>
      </c>
      <c r="F58" s="170" t="str">
        <f>IF(基本情報入力シート!X86="","",基本情報入力シート!X86)</f>
        <v/>
      </c>
      <c r="G58" s="170" t="str">
        <f>IF(基本情報入力シート!Y86="","",基本情報入力シート!Y86)</f>
        <v/>
      </c>
      <c r="H58" s="171" t="s">
        <v>116</v>
      </c>
      <c r="I58" s="172" t="str">
        <f>IF(基本情報入力シート!Z86="","",基本情報入力シート!Z86)</f>
        <v/>
      </c>
      <c r="J58" s="173">
        <f>IF(基本情報入力シート!AA86="","",基本情報入力シート!AA86)</f>
        <v>10</v>
      </c>
      <c r="K58" s="174" t="str">
        <f>IF(G58="","",VLOOKUP(G58,【参考】数式用!$A$3:$B$28,2,FALSE))</f>
        <v/>
      </c>
      <c r="L58" s="175" t="s">
        <v>16</v>
      </c>
      <c r="M58" s="176">
        <v>6</v>
      </c>
      <c r="N58" s="177" t="s">
        <v>9</v>
      </c>
      <c r="O58" s="178">
        <v>2</v>
      </c>
      <c r="P58" s="179" t="s">
        <v>28</v>
      </c>
      <c r="Q58" s="176">
        <v>6</v>
      </c>
      <c r="R58" s="179" t="s">
        <v>9</v>
      </c>
      <c r="S58" s="176">
        <v>5</v>
      </c>
      <c r="T58" s="177" t="s">
        <v>64</v>
      </c>
      <c r="U58" s="180" t="s">
        <v>18</v>
      </c>
      <c r="V58" s="181">
        <f t="shared" si="4"/>
        <v>4</v>
      </c>
      <c r="W58" s="180" t="s">
        <v>23</v>
      </c>
      <c r="X58" s="182" t="str">
        <f t="shared" si="2"/>
        <v/>
      </c>
      <c r="Y58" s="183" t="str">
        <f t="shared" si="3"/>
        <v/>
      </c>
      <c r="Z58" s="166"/>
      <c r="AA58" s="166"/>
      <c r="AB58" s="167"/>
      <c r="AC58" s="167"/>
      <c r="AD58" s="167"/>
      <c r="AE58" s="167"/>
      <c r="AF58" s="167"/>
      <c r="AG58" s="167"/>
      <c r="AH58" s="167"/>
      <c r="AI58" s="167"/>
      <c r="AJ58" s="167"/>
      <c r="AK58" s="167"/>
      <c r="AL58" s="167"/>
      <c r="AM58" s="167"/>
      <c r="AN58" s="167"/>
    </row>
    <row r="59" spans="1:40" ht="36.75" customHeight="1">
      <c r="A59" s="168">
        <f t="shared" si="0"/>
        <v>48</v>
      </c>
      <c r="B59" s="169" t="str">
        <f>IF(基本情報入力シート!C87="","",基本情報入力シート!C87)</f>
        <v/>
      </c>
      <c r="C59" s="170" t="str">
        <f>IF(基本情報入力シート!M87="","",基本情報入力シート!M87)</f>
        <v/>
      </c>
      <c r="D59" s="170" t="str">
        <f>IF(基本情報入力シート!R87="","",基本情報入力シート!R87)</f>
        <v/>
      </c>
      <c r="E59" s="170" t="str">
        <f>IF(基本情報入力シート!W87="","",基本情報入力シート!W87)</f>
        <v/>
      </c>
      <c r="F59" s="170" t="str">
        <f>IF(基本情報入力シート!X87="","",基本情報入力シート!X87)</f>
        <v/>
      </c>
      <c r="G59" s="170" t="str">
        <f>IF(基本情報入力シート!Y87="","",基本情報入力シート!Y87)</f>
        <v/>
      </c>
      <c r="H59" s="171" t="s">
        <v>116</v>
      </c>
      <c r="I59" s="172" t="str">
        <f>IF(基本情報入力シート!Z87="","",基本情報入力シート!Z87)</f>
        <v/>
      </c>
      <c r="J59" s="173">
        <f>IF(基本情報入力シート!AA87="","",基本情報入力シート!AA87)</f>
        <v>10</v>
      </c>
      <c r="K59" s="174" t="str">
        <f>IF(G59="","",VLOOKUP(G59,【参考】数式用!$A$3:$B$28,2,FALSE))</f>
        <v/>
      </c>
      <c r="L59" s="175" t="s">
        <v>16</v>
      </c>
      <c r="M59" s="176">
        <v>6</v>
      </c>
      <c r="N59" s="177" t="s">
        <v>9</v>
      </c>
      <c r="O59" s="178">
        <v>2</v>
      </c>
      <c r="P59" s="179" t="s">
        <v>28</v>
      </c>
      <c r="Q59" s="176">
        <v>6</v>
      </c>
      <c r="R59" s="179" t="s">
        <v>9</v>
      </c>
      <c r="S59" s="176">
        <v>5</v>
      </c>
      <c r="T59" s="177" t="s">
        <v>64</v>
      </c>
      <c r="U59" s="180" t="s">
        <v>65</v>
      </c>
      <c r="V59" s="181">
        <f t="shared" si="4"/>
        <v>4</v>
      </c>
      <c r="W59" s="180" t="s">
        <v>66</v>
      </c>
      <c r="X59" s="182" t="str">
        <f t="shared" si="2"/>
        <v/>
      </c>
      <c r="Y59" s="183" t="str">
        <f t="shared" si="3"/>
        <v/>
      </c>
      <c r="Z59" s="166"/>
      <c r="AA59" s="166"/>
      <c r="AB59" s="167"/>
      <c r="AC59" s="167"/>
      <c r="AD59" s="167"/>
      <c r="AE59" s="167"/>
      <c r="AF59" s="167"/>
      <c r="AG59" s="167"/>
      <c r="AH59" s="167"/>
      <c r="AI59" s="167"/>
      <c r="AJ59" s="167"/>
      <c r="AK59" s="167"/>
      <c r="AL59" s="167"/>
      <c r="AM59" s="167"/>
      <c r="AN59" s="167"/>
    </row>
    <row r="60" spans="1:40" ht="36.75" customHeight="1">
      <c r="A60" s="168">
        <f t="shared" si="0"/>
        <v>49</v>
      </c>
      <c r="B60" s="169" t="str">
        <f>IF(基本情報入力シート!C88="","",基本情報入力シート!C88)</f>
        <v/>
      </c>
      <c r="C60" s="170" t="str">
        <f>IF(基本情報入力シート!M88="","",基本情報入力シート!M88)</f>
        <v/>
      </c>
      <c r="D60" s="170" t="str">
        <f>IF(基本情報入力シート!R88="","",基本情報入力シート!R88)</f>
        <v/>
      </c>
      <c r="E60" s="170" t="str">
        <f>IF(基本情報入力シート!W88="","",基本情報入力シート!W88)</f>
        <v/>
      </c>
      <c r="F60" s="170" t="str">
        <f>IF(基本情報入力シート!X88="","",基本情報入力シート!X88)</f>
        <v/>
      </c>
      <c r="G60" s="170" t="str">
        <f>IF(基本情報入力シート!Y88="","",基本情報入力シート!Y88)</f>
        <v/>
      </c>
      <c r="H60" s="171" t="s">
        <v>116</v>
      </c>
      <c r="I60" s="172" t="str">
        <f>IF(基本情報入力シート!Z88="","",基本情報入力シート!Z88)</f>
        <v/>
      </c>
      <c r="J60" s="173">
        <f>IF(基本情報入力シート!AA88="","",基本情報入力シート!AA88)</f>
        <v>10</v>
      </c>
      <c r="K60" s="174" t="str">
        <f>IF(G60="","",VLOOKUP(G60,【参考】数式用!$A$3:$B$28,2,FALSE))</f>
        <v/>
      </c>
      <c r="L60" s="175" t="s">
        <v>16</v>
      </c>
      <c r="M60" s="176">
        <v>6</v>
      </c>
      <c r="N60" s="177" t="s">
        <v>9</v>
      </c>
      <c r="O60" s="178">
        <v>2</v>
      </c>
      <c r="P60" s="179" t="s">
        <v>28</v>
      </c>
      <c r="Q60" s="176">
        <v>6</v>
      </c>
      <c r="R60" s="179" t="s">
        <v>9</v>
      </c>
      <c r="S60" s="176">
        <v>5</v>
      </c>
      <c r="T60" s="177" t="s">
        <v>64</v>
      </c>
      <c r="U60" s="180" t="s">
        <v>18</v>
      </c>
      <c r="V60" s="181">
        <f t="shared" si="4"/>
        <v>4</v>
      </c>
      <c r="W60" s="180" t="s">
        <v>23</v>
      </c>
      <c r="X60" s="182" t="str">
        <f t="shared" si="2"/>
        <v/>
      </c>
      <c r="Y60" s="183" t="str">
        <f t="shared" si="3"/>
        <v/>
      </c>
      <c r="Z60" s="166"/>
      <c r="AA60" s="166"/>
      <c r="AB60" s="167"/>
      <c r="AC60" s="167"/>
      <c r="AD60" s="167"/>
      <c r="AE60" s="167"/>
      <c r="AF60" s="167"/>
      <c r="AG60" s="167"/>
      <c r="AH60" s="167"/>
      <c r="AI60" s="167"/>
      <c r="AJ60" s="167"/>
      <c r="AK60" s="167"/>
      <c r="AL60" s="167"/>
      <c r="AM60" s="167"/>
      <c r="AN60" s="167"/>
    </row>
    <row r="61" spans="1:40" ht="36.75" customHeight="1">
      <c r="A61" s="168">
        <f t="shared" si="0"/>
        <v>50</v>
      </c>
      <c r="B61" s="169" t="str">
        <f>IF(基本情報入力シート!C89="","",基本情報入力シート!C89)</f>
        <v/>
      </c>
      <c r="C61" s="170" t="str">
        <f>IF(基本情報入力シート!M89="","",基本情報入力シート!M89)</f>
        <v/>
      </c>
      <c r="D61" s="170" t="str">
        <f>IF(基本情報入力シート!R89="","",基本情報入力シート!R89)</f>
        <v/>
      </c>
      <c r="E61" s="170" t="str">
        <f>IF(基本情報入力シート!W89="","",基本情報入力シート!W89)</f>
        <v/>
      </c>
      <c r="F61" s="170" t="str">
        <f>IF(基本情報入力シート!X89="","",基本情報入力シート!X89)</f>
        <v/>
      </c>
      <c r="G61" s="170" t="str">
        <f>IF(基本情報入力シート!Y89="","",基本情報入力シート!Y89)</f>
        <v/>
      </c>
      <c r="H61" s="171" t="s">
        <v>116</v>
      </c>
      <c r="I61" s="172" t="str">
        <f>IF(基本情報入力シート!Z89="","",基本情報入力シート!Z89)</f>
        <v/>
      </c>
      <c r="J61" s="173">
        <f>IF(基本情報入力シート!AA89="","",基本情報入力シート!AA89)</f>
        <v>10</v>
      </c>
      <c r="K61" s="174" t="str">
        <f>IF(G61="","",VLOOKUP(G61,【参考】数式用!$A$3:$B$28,2,FALSE))</f>
        <v/>
      </c>
      <c r="L61" s="175" t="s">
        <v>16</v>
      </c>
      <c r="M61" s="176">
        <v>6</v>
      </c>
      <c r="N61" s="177" t="s">
        <v>9</v>
      </c>
      <c r="O61" s="178">
        <v>2</v>
      </c>
      <c r="P61" s="179" t="s">
        <v>28</v>
      </c>
      <c r="Q61" s="176">
        <v>6</v>
      </c>
      <c r="R61" s="179" t="s">
        <v>9</v>
      </c>
      <c r="S61" s="176">
        <v>5</v>
      </c>
      <c r="T61" s="177" t="s">
        <v>64</v>
      </c>
      <c r="U61" s="180" t="s">
        <v>65</v>
      </c>
      <c r="V61" s="181">
        <f t="shared" si="4"/>
        <v>4</v>
      </c>
      <c r="W61" s="180" t="s">
        <v>66</v>
      </c>
      <c r="X61" s="182" t="str">
        <f t="shared" si="2"/>
        <v/>
      </c>
      <c r="Y61" s="183" t="str">
        <f t="shared" si="3"/>
        <v/>
      </c>
      <c r="Z61" s="166"/>
      <c r="AA61" s="166"/>
      <c r="AB61" s="167"/>
      <c r="AC61" s="167"/>
      <c r="AD61" s="167"/>
      <c r="AE61" s="167"/>
      <c r="AF61" s="167"/>
      <c r="AG61" s="167"/>
      <c r="AH61" s="167"/>
      <c r="AI61" s="167"/>
      <c r="AJ61" s="167"/>
      <c r="AK61" s="167"/>
      <c r="AL61" s="167"/>
      <c r="AM61" s="167"/>
      <c r="AN61" s="167"/>
    </row>
    <row r="62" spans="1:40" ht="36.75" customHeight="1">
      <c r="A62" s="168">
        <f t="shared" si="0"/>
        <v>51</v>
      </c>
      <c r="B62" s="169" t="str">
        <f>IF(基本情報入力シート!C90="","",基本情報入力シート!C90)</f>
        <v/>
      </c>
      <c r="C62" s="170" t="str">
        <f>IF(基本情報入力シート!M90="","",基本情報入力シート!M90)</f>
        <v/>
      </c>
      <c r="D62" s="170" t="str">
        <f>IF(基本情報入力シート!R90="","",基本情報入力シート!R90)</f>
        <v/>
      </c>
      <c r="E62" s="170" t="str">
        <f>IF(基本情報入力シート!W90="","",基本情報入力シート!W90)</f>
        <v/>
      </c>
      <c r="F62" s="170" t="str">
        <f>IF(基本情報入力シート!X90="","",基本情報入力シート!X90)</f>
        <v/>
      </c>
      <c r="G62" s="170" t="str">
        <f>IF(基本情報入力シート!Y90="","",基本情報入力シート!Y90)</f>
        <v/>
      </c>
      <c r="H62" s="171" t="s">
        <v>116</v>
      </c>
      <c r="I62" s="172" t="str">
        <f>IF(基本情報入力シート!Z90="","",基本情報入力シート!Z90)</f>
        <v/>
      </c>
      <c r="J62" s="173">
        <f>IF(基本情報入力シート!AA90="","",基本情報入力シート!AA90)</f>
        <v>10</v>
      </c>
      <c r="K62" s="174" t="str">
        <f>IF(G62="","",VLOOKUP(G62,【参考】数式用!$A$3:$B$28,2,FALSE))</f>
        <v/>
      </c>
      <c r="L62" s="175" t="s">
        <v>16</v>
      </c>
      <c r="M62" s="176">
        <v>6</v>
      </c>
      <c r="N62" s="177" t="s">
        <v>9</v>
      </c>
      <c r="O62" s="178">
        <v>2</v>
      </c>
      <c r="P62" s="179" t="s">
        <v>28</v>
      </c>
      <c r="Q62" s="176">
        <v>6</v>
      </c>
      <c r="R62" s="179" t="s">
        <v>9</v>
      </c>
      <c r="S62" s="176">
        <v>5</v>
      </c>
      <c r="T62" s="177" t="s">
        <v>64</v>
      </c>
      <c r="U62" s="180" t="s">
        <v>18</v>
      </c>
      <c r="V62" s="181">
        <f t="shared" si="4"/>
        <v>4</v>
      </c>
      <c r="W62" s="180" t="s">
        <v>23</v>
      </c>
      <c r="X62" s="182" t="str">
        <f t="shared" si="2"/>
        <v/>
      </c>
      <c r="Y62" s="183" t="str">
        <f t="shared" si="3"/>
        <v/>
      </c>
      <c r="Z62" s="166"/>
      <c r="AA62" s="166"/>
      <c r="AB62" s="167"/>
      <c r="AC62" s="167"/>
      <c r="AD62" s="167"/>
      <c r="AE62" s="167"/>
      <c r="AF62" s="167"/>
      <c r="AG62" s="167"/>
      <c r="AH62" s="167"/>
      <c r="AI62" s="167"/>
      <c r="AJ62" s="167"/>
      <c r="AK62" s="167"/>
      <c r="AL62" s="167"/>
      <c r="AM62" s="167"/>
      <c r="AN62" s="167"/>
    </row>
    <row r="63" spans="1:40" ht="36.75" customHeight="1">
      <c r="A63" s="168">
        <f t="shared" si="0"/>
        <v>52</v>
      </c>
      <c r="B63" s="169" t="str">
        <f>IF(基本情報入力シート!C91="","",基本情報入力シート!C91)</f>
        <v/>
      </c>
      <c r="C63" s="170" t="str">
        <f>IF(基本情報入力シート!M91="","",基本情報入力シート!M91)</f>
        <v/>
      </c>
      <c r="D63" s="170" t="str">
        <f>IF(基本情報入力シート!R91="","",基本情報入力シート!R91)</f>
        <v/>
      </c>
      <c r="E63" s="170" t="str">
        <f>IF(基本情報入力シート!W91="","",基本情報入力シート!W91)</f>
        <v/>
      </c>
      <c r="F63" s="170" t="str">
        <f>IF(基本情報入力シート!X91="","",基本情報入力シート!X91)</f>
        <v/>
      </c>
      <c r="G63" s="170" t="str">
        <f>IF(基本情報入力シート!Y91="","",基本情報入力シート!Y91)</f>
        <v/>
      </c>
      <c r="H63" s="171" t="s">
        <v>116</v>
      </c>
      <c r="I63" s="172" t="str">
        <f>IF(基本情報入力シート!Z91="","",基本情報入力シート!Z91)</f>
        <v/>
      </c>
      <c r="J63" s="173">
        <f>IF(基本情報入力シート!AA91="","",基本情報入力シート!AA91)</f>
        <v>10</v>
      </c>
      <c r="K63" s="174" t="str">
        <f>IF(G63="","",VLOOKUP(G63,【参考】数式用!$A$3:$B$28,2,FALSE))</f>
        <v/>
      </c>
      <c r="L63" s="175" t="s">
        <v>16</v>
      </c>
      <c r="M63" s="176">
        <v>6</v>
      </c>
      <c r="N63" s="177" t="s">
        <v>9</v>
      </c>
      <c r="O63" s="178">
        <v>2</v>
      </c>
      <c r="P63" s="179" t="s">
        <v>28</v>
      </c>
      <c r="Q63" s="176">
        <v>6</v>
      </c>
      <c r="R63" s="179" t="s">
        <v>9</v>
      </c>
      <c r="S63" s="176">
        <v>5</v>
      </c>
      <c r="T63" s="177" t="s">
        <v>64</v>
      </c>
      <c r="U63" s="180" t="s">
        <v>65</v>
      </c>
      <c r="V63" s="181">
        <f t="shared" si="4"/>
        <v>4</v>
      </c>
      <c r="W63" s="180" t="s">
        <v>66</v>
      </c>
      <c r="X63" s="182" t="str">
        <f t="shared" si="2"/>
        <v/>
      </c>
      <c r="Y63" s="183" t="str">
        <f t="shared" si="3"/>
        <v/>
      </c>
      <c r="Z63" s="166"/>
      <c r="AA63" s="166"/>
      <c r="AB63" s="167"/>
      <c r="AC63" s="167"/>
      <c r="AD63" s="167"/>
      <c r="AE63" s="167"/>
      <c r="AF63" s="167"/>
      <c r="AG63" s="167"/>
      <c r="AH63" s="167"/>
      <c r="AI63" s="167"/>
      <c r="AJ63" s="167"/>
      <c r="AK63" s="167"/>
      <c r="AL63" s="167"/>
      <c r="AM63" s="167"/>
      <c r="AN63" s="167"/>
    </row>
    <row r="64" spans="1:40" ht="36.75" customHeight="1">
      <c r="A64" s="168">
        <f t="shared" si="0"/>
        <v>53</v>
      </c>
      <c r="B64" s="169" t="str">
        <f>IF(基本情報入力シート!C92="","",基本情報入力シート!C92)</f>
        <v/>
      </c>
      <c r="C64" s="170" t="str">
        <f>IF(基本情報入力シート!M92="","",基本情報入力シート!M92)</f>
        <v/>
      </c>
      <c r="D64" s="170" t="str">
        <f>IF(基本情報入力シート!R92="","",基本情報入力シート!R92)</f>
        <v/>
      </c>
      <c r="E64" s="170" t="str">
        <f>IF(基本情報入力シート!W92="","",基本情報入力シート!W92)</f>
        <v/>
      </c>
      <c r="F64" s="170" t="str">
        <f>IF(基本情報入力シート!X92="","",基本情報入力シート!X92)</f>
        <v/>
      </c>
      <c r="G64" s="170" t="str">
        <f>IF(基本情報入力シート!Y92="","",基本情報入力シート!Y92)</f>
        <v/>
      </c>
      <c r="H64" s="171" t="s">
        <v>116</v>
      </c>
      <c r="I64" s="172" t="str">
        <f>IF(基本情報入力シート!Z92="","",基本情報入力シート!Z92)</f>
        <v/>
      </c>
      <c r="J64" s="173">
        <f>IF(基本情報入力シート!AA92="","",基本情報入力シート!AA92)</f>
        <v>10</v>
      </c>
      <c r="K64" s="174" t="str">
        <f>IF(G64="","",VLOOKUP(G64,【参考】数式用!$A$3:$B$28,2,FALSE))</f>
        <v/>
      </c>
      <c r="L64" s="175" t="s">
        <v>16</v>
      </c>
      <c r="M64" s="176">
        <v>6</v>
      </c>
      <c r="N64" s="177" t="s">
        <v>9</v>
      </c>
      <c r="O64" s="178">
        <v>2</v>
      </c>
      <c r="P64" s="179" t="s">
        <v>28</v>
      </c>
      <c r="Q64" s="176">
        <v>6</v>
      </c>
      <c r="R64" s="179" t="s">
        <v>9</v>
      </c>
      <c r="S64" s="176">
        <v>5</v>
      </c>
      <c r="T64" s="177" t="s">
        <v>64</v>
      </c>
      <c r="U64" s="180" t="s">
        <v>18</v>
      </c>
      <c r="V64" s="181">
        <f t="shared" si="4"/>
        <v>4</v>
      </c>
      <c r="W64" s="180" t="s">
        <v>23</v>
      </c>
      <c r="X64" s="182" t="str">
        <f t="shared" si="2"/>
        <v/>
      </c>
      <c r="Y64" s="183" t="str">
        <f t="shared" si="3"/>
        <v/>
      </c>
      <c r="Z64" s="166"/>
      <c r="AA64" s="166"/>
      <c r="AB64" s="167"/>
      <c r="AC64" s="167"/>
      <c r="AD64" s="167"/>
      <c r="AE64" s="167"/>
      <c r="AF64" s="167"/>
      <c r="AG64" s="167"/>
      <c r="AH64" s="167"/>
      <c r="AI64" s="167"/>
      <c r="AJ64" s="167"/>
      <c r="AK64" s="167"/>
      <c r="AL64" s="167"/>
      <c r="AM64" s="167"/>
      <c r="AN64" s="167"/>
    </row>
    <row r="65" spans="1:40" ht="36.75" customHeight="1">
      <c r="A65" s="168">
        <f t="shared" si="0"/>
        <v>54</v>
      </c>
      <c r="B65" s="169" t="str">
        <f>IF(基本情報入力シート!C93="","",基本情報入力シート!C93)</f>
        <v/>
      </c>
      <c r="C65" s="170" t="str">
        <f>IF(基本情報入力シート!M93="","",基本情報入力シート!M93)</f>
        <v/>
      </c>
      <c r="D65" s="170" t="str">
        <f>IF(基本情報入力シート!R93="","",基本情報入力シート!R93)</f>
        <v/>
      </c>
      <c r="E65" s="170" t="str">
        <f>IF(基本情報入力シート!W93="","",基本情報入力シート!W93)</f>
        <v/>
      </c>
      <c r="F65" s="170" t="str">
        <f>IF(基本情報入力シート!X93="","",基本情報入力シート!X93)</f>
        <v/>
      </c>
      <c r="G65" s="170" t="str">
        <f>IF(基本情報入力シート!Y93="","",基本情報入力シート!Y93)</f>
        <v/>
      </c>
      <c r="H65" s="171" t="s">
        <v>116</v>
      </c>
      <c r="I65" s="172" t="str">
        <f>IF(基本情報入力シート!Z93="","",基本情報入力シート!Z93)</f>
        <v/>
      </c>
      <c r="J65" s="173">
        <f>IF(基本情報入力シート!AA93="","",基本情報入力シート!AA93)</f>
        <v>10</v>
      </c>
      <c r="K65" s="174" t="str">
        <f>IF(G65="","",VLOOKUP(G65,【参考】数式用!$A$3:$B$28,2,FALSE))</f>
        <v/>
      </c>
      <c r="L65" s="175" t="s">
        <v>16</v>
      </c>
      <c r="M65" s="176">
        <v>6</v>
      </c>
      <c r="N65" s="177" t="s">
        <v>9</v>
      </c>
      <c r="O65" s="178">
        <v>2</v>
      </c>
      <c r="P65" s="179" t="s">
        <v>28</v>
      </c>
      <c r="Q65" s="176">
        <v>6</v>
      </c>
      <c r="R65" s="179" t="s">
        <v>9</v>
      </c>
      <c r="S65" s="176">
        <v>5</v>
      </c>
      <c r="T65" s="177" t="s">
        <v>64</v>
      </c>
      <c r="U65" s="180" t="s">
        <v>65</v>
      </c>
      <c r="V65" s="181">
        <f t="shared" si="4"/>
        <v>4</v>
      </c>
      <c r="W65" s="180" t="s">
        <v>66</v>
      </c>
      <c r="X65" s="182" t="str">
        <f t="shared" si="2"/>
        <v/>
      </c>
      <c r="Y65" s="183" t="str">
        <f t="shared" si="3"/>
        <v/>
      </c>
      <c r="Z65" s="166"/>
      <c r="AA65" s="166"/>
      <c r="AB65" s="167"/>
      <c r="AC65" s="167"/>
      <c r="AD65" s="167"/>
      <c r="AE65" s="167"/>
      <c r="AF65" s="167"/>
      <c r="AG65" s="167"/>
      <c r="AH65" s="167"/>
      <c r="AI65" s="167"/>
      <c r="AJ65" s="167"/>
      <c r="AK65" s="167"/>
      <c r="AL65" s="167"/>
      <c r="AM65" s="167"/>
      <c r="AN65" s="167"/>
    </row>
    <row r="66" spans="1:40" ht="36.75" customHeight="1">
      <c r="A66" s="168">
        <f t="shared" si="0"/>
        <v>55</v>
      </c>
      <c r="B66" s="169" t="str">
        <f>IF(基本情報入力シート!C94="","",基本情報入力シート!C94)</f>
        <v/>
      </c>
      <c r="C66" s="170" t="str">
        <f>IF(基本情報入力シート!M94="","",基本情報入力シート!M94)</f>
        <v/>
      </c>
      <c r="D66" s="170" t="str">
        <f>IF(基本情報入力シート!R94="","",基本情報入力シート!R94)</f>
        <v/>
      </c>
      <c r="E66" s="170" t="str">
        <f>IF(基本情報入力シート!W94="","",基本情報入力シート!W94)</f>
        <v/>
      </c>
      <c r="F66" s="170" t="str">
        <f>IF(基本情報入力シート!X94="","",基本情報入力シート!X94)</f>
        <v/>
      </c>
      <c r="G66" s="170" t="str">
        <f>IF(基本情報入力シート!Y94="","",基本情報入力シート!Y94)</f>
        <v/>
      </c>
      <c r="H66" s="171" t="s">
        <v>116</v>
      </c>
      <c r="I66" s="172" t="str">
        <f>IF(基本情報入力シート!Z94="","",基本情報入力シート!Z94)</f>
        <v/>
      </c>
      <c r="J66" s="173">
        <f>IF(基本情報入力シート!AA94="","",基本情報入力シート!AA94)</f>
        <v>10</v>
      </c>
      <c r="K66" s="174" t="str">
        <f>IF(G66="","",VLOOKUP(G66,【参考】数式用!$A$3:$B$28,2,FALSE))</f>
        <v/>
      </c>
      <c r="L66" s="175" t="s">
        <v>16</v>
      </c>
      <c r="M66" s="176">
        <v>6</v>
      </c>
      <c r="N66" s="177" t="s">
        <v>9</v>
      </c>
      <c r="O66" s="178">
        <v>2</v>
      </c>
      <c r="P66" s="179" t="s">
        <v>28</v>
      </c>
      <c r="Q66" s="176">
        <v>6</v>
      </c>
      <c r="R66" s="179" t="s">
        <v>9</v>
      </c>
      <c r="S66" s="176">
        <v>5</v>
      </c>
      <c r="T66" s="177" t="s">
        <v>64</v>
      </c>
      <c r="U66" s="180" t="s">
        <v>18</v>
      </c>
      <c r="V66" s="181">
        <f t="shared" si="4"/>
        <v>4</v>
      </c>
      <c r="W66" s="180" t="s">
        <v>23</v>
      </c>
      <c r="X66" s="182" t="str">
        <f t="shared" si="2"/>
        <v/>
      </c>
      <c r="Y66" s="183" t="str">
        <f t="shared" si="3"/>
        <v/>
      </c>
      <c r="Z66" s="166"/>
      <c r="AA66" s="166"/>
      <c r="AB66" s="167"/>
      <c r="AC66" s="167"/>
      <c r="AD66" s="167"/>
      <c r="AE66" s="167"/>
      <c r="AF66" s="167"/>
      <c r="AG66" s="167"/>
      <c r="AH66" s="167"/>
      <c r="AI66" s="167"/>
      <c r="AJ66" s="167"/>
      <c r="AK66" s="167"/>
      <c r="AL66" s="167"/>
      <c r="AM66" s="167"/>
      <c r="AN66" s="167"/>
    </row>
    <row r="67" spans="1:40" ht="36.75" customHeight="1">
      <c r="A67" s="168">
        <f t="shared" si="0"/>
        <v>56</v>
      </c>
      <c r="B67" s="169" t="str">
        <f>IF(基本情報入力シート!C95="","",基本情報入力シート!C95)</f>
        <v/>
      </c>
      <c r="C67" s="170" t="str">
        <f>IF(基本情報入力シート!M95="","",基本情報入力シート!M95)</f>
        <v/>
      </c>
      <c r="D67" s="170" t="str">
        <f>IF(基本情報入力シート!R95="","",基本情報入力シート!R95)</f>
        <v/>
      </c>
      <c r="E67" s="170" t="str">
        <f>IF(基本情報入力シート!W95="","",基本情報入力シート!W95)</f>
        <v/>
      </c>
      <c r="F67" s="170" t="str">
        <f>IF(基本情報入力シート!X95="","",基本情報入力シート!X95)</f>
        <v/>
      </c>
      <c r="G67" s="170" t="str">
        <f>IF(基本情報入力シート!Y95="","",基本情報入力シート!Y95)</f>
        <v/>
      </c>
      <c r="H67" s="171" t="s">
        <v>116</v>
      </c>
      <c r="I67" s="172" t="str">
        <f>IF(基本情報入力シート!Z95="","",基本情報入力シート!Z95)</f>
        <v/>
      </c>
      <c r="J67" s="173">
        <f>IF(基本情報入力シート!AA95="","",基本情報入力シート!AA95)</f>
        <v>10</v>
      </c>
      <c r="K67" s="174" t="str">
        <f>IF(G67="","",VLOOKUP(G67,【参考】数式用!$A$3:$B$28,2,FALSE))</f>
        <v/>
      </c>
      <c r="L67" s="175" t="s">
        <v>16</v>
      </c>
      <c r="M67" s="176">
        <v>6</v>
      </c>
      <c r="N67" s="177" t="s">
        <v>9</v>
      </c>
      <c r="O67" s="178">
        <v>2</v>
      </c>
      <c r="P67" s="179" t="s">
        <v>28</v>
      </c>
      <c r="Q67" s="176">
        <v>6</v>
      </c>
      <c r="R67" s="179" t="s">
        <v>9</v>
      </c>
      <c r="S67" s="176">
        <v>5</v>
      </c>
      <c r="T67" s="177" t="s">
        <v>64</v>
      </c>
      <c r="U67" s="180" t="s">
        <v>65</v>
      </c>
      <c r="V67" s="181">
        <f t="shared" si="4"/>
        <v>4</v>
      </c>
      <c r="W67" s="180" t="s">
        <v>66</v>
      </c>
      <c r="X67" s="182" t="str">
        <f t="shared" si="2"/>
        <v/>
      </c>
      <c r="Y67" s="183" t="str">
        <f t="shared" si="3"/>
        <v/>
      </c>
      <c r="Z67" s="166"/>
      <c r="AA67" s="166"/>
      <c r="AB67" s="167"/>
      <c r="AC67" s="167"/>
      <c r="AD67" s="167"/>
      <c r="AE67" s="167"/>
      <c r="AF67" s="167"/>
      <c r="AG67" s="167"/>
      <c r="AH67" s="167"/>
      <c r="AI67" s="167"/>
      <c r="AJ67" s="167"/>
      <c r="AK67" s="167"/>
      <c r="AL67" s="167"/>
      <c r="AM67" s="167"/>
      <c r="AN67" s="167"/>
    </row>
    <row r="68" spans="1:40" ht="36.75" customHeight="1">
      <c r="A68" s="168">
        <f t="shared" si="0"/>
        <v>57</v>
      </c>
      <c r="B68" s="169" t="str">
        <f>IF(基本情報入力シート!C96="","",基本情報入力シート!C96)</f>
        <v/>
      </c>
      <c r="C68" s="170" t="str">
        <f>IF(基本情報入力シート!M96="","",基本情報入力シート!M96)</f>
        <v/>
      </c>
      <c r="D68" s="170" t="str">
        <f>IF(基本情報入力シート!R96="","",基本情報入力シート!R96)</f>
        <v/>
      </c>
      <c r="E68" s="170" t="str">
        <f>IF(基本情報入力シート!W96="","",基本情報入力シート!W96)</f>
        <v/>
      </c>
      <c r="F68" s="170" t="str">
        <f>IF(基本情報入力シート!X96="","",基本情報入力シート!X96)</f>
        <v/>
      </c>
      <c r="G68" s="170" t="str">
        <f>IF(基本情報入力シート!Y96="","",基本情報入力シート!Y96)</f>
        <v/>
      </c>
      <c r="H68" s="171" t="s">
        <v>116</v>
      </c>
      <c r="I68" s="172" t="str">
        <f>IF(基本情報入力シート!Z96="","",基本情報入力シート!Z96)</f>
        <v/>
      </c>
      <c r="J68" s="173">
        <f>IF(基本情報入力シート!AA96="","",基本情報入力シート!AA96)</f>
        <v>10</v>
      </c>
      <c r="K68" s="174" t="str">
        <f>IF(G68="","",VLOOKUP(G68,【参考】数式用!$A$3:$B$28,2,FALSE))</f>
        <v/>
      </c>
      <c r="L68" s="175" t="s">
        <v>16</v>
      </c>
      <c r="M68" s="176">
        <v>6</v>
      </c>
      <c r="N68" s="177" t="s">
        <v>9</v>
      </c>
      <c r="O68" s="178">
        <v>2</v>
      </c>
      <c r="P68" s="179" t="s">
        <v>28</v>
      </c>
      <c r="Q68" s="176">
        <v>6</v>
      </c>
      <c r="R68" s="179" t="s">
        <v>9</v>
      </c>
      <c r="S68" s="176">
        <v>5</v>
      </c>
      <c r="T68" s="177" t="s">
        <v>64</v>
      </c>
      <c r="U68" s="180" t="s">
        <v>18</v>
      </c>
      <c r="V68" s="181">
        <f t="shared" si="4"/>
        <v>4</v>
      </c>
      <c r="W68" s="180" t="s">
        <v>23</v>
      </c>
      <c r="X68" s="182" t="str">
        <f t="shared" si="2"/>
        <v/>
      </c>
      <c r="Y68" s="183" t="str">
        <f t="shared" si="3"/>
        <v/>
      </c>
      <c r="Z68" s="166"/>
      <c r="AA68" s="166"/>
      <c r="AB68" s="167"/>
      <c r="AC68" s="167"/>
      <c r="AD68" s="167"/>
      <c r="AE68" s="167"/>
      <c r="AF68" s="167"/>
      <c r="AG68" s="167"/>
      <c r="AH68" s="167"/>
      <c r="AI68" s="167"/>
      <c r="AJ68" s="167"/>
      <c r="AK68" s="167"/>
      <c r="AL68" s="167"/>
      <c r="AM68" s="167"/>
      <c r="AN68" s="167"/>
    </row>
    <row r="69" spans="1:40" ht="36.75" customHeight="1">
      <c r="A69" s="168">
        <f t="shared" si="0"/>
        <v>58</v>
      </c>
      <c r="B69" s="169" t="str">
        <f>IF(基本情報入力シート!C97="","",基本情報入力シート!C97)</f>
        <v/>
      </c>
      <c r="C69" s="170" t="str">
        <f>IF(基本情報入力シート!M97="","",基本情報入力シート!M97)</f>
        <v/>
      </c>
      <c r="D69" s="170" t="str">
        <f>IF(基本情報入力シート!R97="","",基本情報入力シート!R97)</f>
        <v/>
      </c>
      <c r="E69" s="170" t="str">
        <f>IF(基本情報入力シート!W97="","",基本情報入力シート!W97)</f>
        <v/>
      </c>
      <c r="F69" s="170" t="str">
        <f>IF(基本情報入力シート!X97="","",基本情報入力シート!X97)</f>
        <v/>
      </c>
      <c r="G69" s="170" t="str">
        <f>IF(基本情報入力シート!Y97="","",基本情報入力シート!Y97)</f>
        <v/>
      </c>
      <c r="H69" s="171" t="s">
        <v>116</v>
      </c>
      <c r="I69" s="172" t="str">
        <f>IF(基本情報入力シート!Z97="","",基本情報入力シート!Z97)</f>
        <v/>
      </c>
      <c r="J69" s="173">
        <f>IF(基本情報入力シート!AA97="","",基本情報入力シート!AA97)</f>
        <v>10</v>
      </c>
      <c r="K69" s="174" t="str">
        <f>IF(G69="","",VLOOKUP(G69,【参考】数式用!$A$3:$B$28,2,FALSE))</f>
        <v/>
      </c>
      <c r="L69" s="175" t="s">
        <v>16</v>
      </c>
      <c r="M69" s="176">
        <v>6</v>
      </c>
      <c r="N69" s="177" t="s">
        <v>9</v>
      </c>
      <c r="O69" s="178">
        <v>2</v>
      </c>
      <c r="P69" s="179" t="s">
        <v>28</v>
      </c>
      <c r="Q69" s="176">
        <v>6</v>
      </c>
      <c r="R69" s="179" t="s">
        <v>9</v>
      </c>
      <c r="S69" s="176">
        <v>5</v>
      </c>
      <c r="T69" s="177" t="s">
        <v>64</v>
      </c>
      <c r="U69" s="180" t="s">
        <v>65</v>
      </c>
      <c r="V69" s="181">
        <f t="shared" si="4"/>
        <v>4</v>
      </c>
      <c r="W69" s="180" t="s">
        <v>66</v>
      </c>
      <c r="X69" s="182" t="str">
        <f t="shared" si="2"/>
        <v/>
      </c>
      <c r="Y69" s="183" t="str">
        <f t="shared" si="3"/>
        <v/>
      </c>
      <c r="Z69" s="166"/>
      <c r="AA69" s="166"/>
      <c r="AB69" s="167"/>
      <c r="AC69" s="167"/>
      <c r="AD69" s="167"/>
      <c r="AE69" s="167"/>
      <c r="AF69" s="167"/>
      <c r="AG69" s="167"/>
      <c r="AH69" s="167"/>
      <c r="AI69" s="167"/>
      <c r="AJ69" s="167"/>
      <c r="AK69" s="167"/>
      <c r="AL69" s="167"/>
      <c r="AM69" s="167"/>
      <c r="AN69" s="167"/>
    </row>
    <row r="70" spans="1:40" ht="36.75" customHeight="1">
      <c r="A70" s="168">
        <f t="shared" si="0"/>
        <v>59</v>
      </c>
      <c r="B70" s="169" t="str">
        <f>IF(基本情報入力シート!C98="","",基本情報入力シート!C98)</f>
        <v/>
      </c>
      <c r="C70" s="170" t="str">
        <f>IF(基本情報入力シート!M98="","",基本情報入力シート!M98)</f>
        <v/>
      </c>
      <c r="D70" s="170" t="str">
        <f>IF(基本情報入力シート!R98="","",基本情報入力シート!R98)</f>
        <v/>
      </c>
      <c r="E70" s="170" t="str">
        <f>IF(基本情報入力シート!W98="","",基本情報入力シート!W98)</f>
        <v/>
      </c>
      <c r="F70" s="170" t="str">
        <f>IF(基本情報入力シート!X98="","",基本情報入力シート!X98)</f>
        <v/>
      </c>
      <c r="G70" s="170" t="str">
        <f>IF(基本情報入力シート!Y98="","",基本情報入力シート!Y98)</f>
        <v/>
      </c>
      <c r="H70" s="171" t="s">
        <v>116</v>
      </c>
      <c r="I70" s="172" t="str">
        <f>IF(基本情報入力シート!Z98="","",基本情報入力シート!Z98)</f>
        <v/>
      </c>
      <c r="J70" s="173">
        <f>IF(基本情報入力シート!AA98="","",基本情報入力シート!AA98)</f>
        <v>10</v>
      </c>
      <c r="K70" s="174" t="str">
        <f>IF(G70="","",VLOOKUP(G70,【参考】数式用!$A$3:$B$28,2,FALSE))</f>
        <v/>
      </c>
      <c r="L70" s="175" t="s">
        <v>16</v>
      </c>
      <c r="M70" s="176">
        <v>6</v>
      </c>
      <c r="N70" s="177" t="s">
        <v>9</v>
      </c>
      <c r="O70" s="178">
        <v>2</v>
      </c>
      <c r="P70" s="179" t="s">
        <v>28</v>
      </c>
      <c r="Q70" s="176">
        <v>6</v>
      </c>
      <c r="R70" s="179" t="s">
        <v>9</v>
      </c>
      <c r="S70" s="176">
        <v>5</v>
      </c>
      <c r="T70" s="177" t="s">
        <v>64</v>
      </c>
      <c r="U70" s="180" t="s">
        <v>18</v>
      </c>
      <c r="V70" s="181">
        <f t="shared" si="4"/>
        <v>4</v>
      </c>
      <c r="W70" s="180" t="s">
        <v>23</v>
      </c>
      <c r="X70" s="182" t="str">
        <f t="shared" si="2"/>
        <v/>
      </c>
      <c r="Y70" s="183" t="str">
        <f t="shared" si="3"/>
        <v/>
      </c>
      <c r="Z70" s="166"/>
      <c r="AA70" s="166"/>
      <c r="AB70" s="167"/>
      <c r="AC70" s="167"/>
      <c r="AD70" s="167"/>
      <c r="AE70" s="167"/>
      <c r="AF70" s="167"/>
      <c r="AG70" s="167"/>
      <c r="AH70" s="167"/>
      <c r="AI70" s="167"/>
      <c r="AJ70" s="167"/>
      <c r="AK70" s="167"/>
      <c r="AL70" s="167"/>
      <c r="AM70" s="167"/>
      <c r="AN70" s="167"/>
    </row>
    <row r="71" spans="1:40" ht="36.75" customHeight="1">
      <c r="A71" s="168">
        <f t="shared" si="0"/>
        <v>60</v>
      </c>
      <c r="B71" s="169" t="str">
        <f>IF(基本情報入力シート!C99="","",基本情報入力シート!C99)</f>
        <v/>
      </c>
      <c r="C71" s="170" t="str">
        <f>IF(基本情報入力シート!M99="","",基本情報入力シート!M99)</f>
        <v/>
      </c>
      <c r="D71" s="170" t="str">
        <f>IF(基本情報入力シート!R99="","",基本情報入力シート!R99)</f>
        <v/>
      </c>
      <c r="E71" s="170" t="str">
        <f>IF(基本情報入力シート!W99="","",基本情報入力シート!W99)</f>
        <v/>
      </c>
      <c r="F71" s="170" t="str">
        <f>IF(基本情報入力シート!X99="","",基本情報入力シート!X99)</f>
        <v/>
      </c>
      <c r="G71" s="170" t="str">
        <f>IF(基本情報入力シート!Y99="","",基本情報入力シート!Y99)</f>
        <v/>
      </c>
      <c r="H71" s="171" t="s">
        <v>116</v>
      </c>
      <c r="I71" s="172" t="str">
        <f>IF(基本情報入力シート!Z99="","",基本情報入力シート!Z99)</f>
        <v/>
      </c>
      <c r="J71" s="173">
        <f>IF(基本情報入力シート!AA99="","",基本情報入力シート!AA99)</f>
        <v>10</v>
      </c>
      <c r="K71" s="174" t="str">
        <f>IF(G71="","",VLOOKUP(G71,【参考】数式用!$A$3:$B$28,2,FALSE))</f>
        <v/>
      </c>
      <c r="L71" s="175" t="s">
        <v>16</v>
      </c>
      <c r="M71" s="176">
        <v>6</v>
      </c>
      <c r="N71" s="177" t="s">
        <v>9</v>
      </c>
      <c r="O71" s="178">
        <v>2</v>
      </c>
      <c r="P71" s="179" t="s">
        <v>28</v>
      </c>
      <c r="Q71" s="176">
        <v>6</v>
      </c>
      <c r="R71" s="179" t="s">
        <v>9</v>
      </c>
      <c r="S71" s="176">
        <v>5</v>
      </c>
      <c r="T71" s="177" t="s">
        <v>64</v>
      </c>
      <c r="U71" s="180" t="s">
        <v>65</v>
      </c>
      <c r="V71" s="181">
        <f t="shared" si="4"/>
        <v>4</v>
      </c>
      <c r="W71" s="180" t="s">
        <v>66</v>
      </c>
      <c r="X71" s="182" t="str">
        <f t="shared" si="2"/>
        <v/>
      </c>
      <c r="Y71" s="183" t="str">
        <f t="shared" si="3"/>
        <v/>
      </c>
      <c r="Z71" s="166"/>
      <c r="AA71" s="166"/>
      <c r="AB71" s="167"/>
      <c r="AC71" s="167"/>
      <c r="AD71" s="167"/>
      <c r="AE71" s="167"/>
      <c r="AF71" s="167"/>
      <c r="AG71" s="167"/>
      <c r="AH71" s="167"/>
      <c r="AI71" s="167"/>
      <c r="AJ71" s="167"/>
      <c r="AK71" s="167"/>
      <c r="AL71" s="167"/>
      <c r="AM71" s="167"/>
      <c r="AN71" s="167"/>
    </row>
    <row r="72" spans="1:40" ht="36.75" customHeight="1">
      <c r="A72" s="168">
        <f t="shared" si="0"/>
        <v>61</v>
      </c>
      <c r="B72" s="169" t="str">
        <f>IF(基本情報入力シート!C100="","",基本情報入力シート!C100)</f>
        <v/>
      </c>
      <c r="C72" s="170" t="str">
        <f>IF(基本情報入力シート!M100="","",基本情報入力シート!M100)</f>
        <v/>
      </c>
      <c r="D72" s="170" t="str">
        <f>IF(基本情報入力シート!R100="","",基本情報入力シート!R100)</f>
        <v/>
      </c>
      <c r="E72" s="170" t="str">
        <f>IF(基本情報入力シート!W100="","",基本情報入力シート!W100)</f>
        <v/>
      </c>
      <c r="F72" s="170" t="str">
        <f>IF(基本情報入力シート!X100="","",基本情報入力シート!X100)</f>
        <v/>
      </c>
      <c r="G72" s="170" t="str">
        <f>IF(基本情報入力シート!Y100="","",基本情報入力シート!Y100)</f>
        <v/>
      </c>
      <c r="H72" s="171" t="s">
        <v>116</v>
      </c>
      <c r="I72" s="172" t="str">
        <f>IF(基本情報入力シート!Z100="","",基本情報入力シート!Z100)</f>
        <v/>
      </c>
      <c r="J72" s="173">
        <f>IF(基本情報入力シート!AA100="","",基本情報入力シート!AA100)</f>
        <v>10</v>
      </c>
      <c r="K72" s="174" t="str">
        <f>IF(G72="","",VLOOKUP(G72,【参考】数式用!$A$3:$B$28,2,FALSE))</f>
        <v/>
      </c>
      <c r="L72" s="175" t="s">
        <v>16</v>
      </c>
      <c r="M72" s="176">
        <v>6</v>
      </c>
      <c r="N72" s="177" t="s">
        <v>9</v>
      </c>
      <c r="O72" s="178">
        <v>2</v>
      </c>
      <c r="P72" s="179" t="s">
        <v>28</v>
      </c>
      <c r="Q72" s="176">
        <v>6</v>
      </c>
      <c r="R72" s="179" t="s">
        <v>9</v>
      </c>
      <c r="S72" s="176">
        <v>5</v>
      </c>
      <c r="T72" s="177" t="s">
        <v>64</v>
      </c>
      <c r="U72" s="180" t="s">
        <v>18</v>
      </c>
      <c r="V72" s="181">
        <f t="shared" si="4"/>
        <v>4</v>
      </c>
      <c r="W72" s="180" t="s">
        <v>23</v>
      </c>
      <c r="X72" s="182" t="str">
        <f t="shared" si="2"/>
        <v/>
      </c>
      <c r="Y72" s="183" t="str">
        <f t="shared" si="3"/>
        <v/>
      </c>
      <c r="Z72" s="166"/>
      <c r="AA72" s="166"/>
      <c r="AB72" s="167"/>
      <c r="AC72" s="167"/>
      <c r="AD72" s="167"/>
      <c r="AE72" s="167"/>
      <c r="AF72" s="167"/>
      <c r="AG72" s="167"/>
      <c r="AH72" s="167"/>
      <c r="AI72" s="167"/>
      <c r="AJ72" s="167"/>
      <c r="AK72" s="167"/>
      <c r="AL72" s="167"/>
      <c r="AM72" s="167"/>
      <c r="AN72" s="167"/>
    </row>
    <row r="73" spans="1:40" ht="36.75" customHeight="1">
      <c r="A73" s="168">
        <f t="shared" si="0"/>
        <v>62</v>
      </c>
      <c r="B73" s="169" t="str">
        <f>IF(基本情報入力シート!C101="","",基本情報入力シート!C101)</f>
        <v/>
      </c>
      <c r="C73" s="170" t="str">
        <f>IF(基本情報入力シート!M101="","",基本情報入力シート!M101)</f>
        <v/>
      </c>
      <c r="D73" s="170" t="str">
        <f>IF(基本情報入力シート!R101="","",基本情報入力シート!R101)</f>
        <v/>
      </c>
      <c r="E73" s="170" t="str">
        <f>IF(基本情報入力シート!W101="","",基本情報入力シート!W101)</f>
        <v/>
      </c>
      <c r="F73" s="170" t="str">
        <f>IF(基本情報入力シート!X101="","",基本情報入力シート!X101)</f>
        <v/>
      </c>
      <c r="G73" s="170" t="str">
        <f>IF(基本情報入力シート!Y101="","",基本情報入力シート!Y101)</f>
        <v/>
      </c>
      <c r="H73" s="171" t="s">
        <v>116</v>
      </c>
      <c r="I73" s="172" t="str">
        <f>IF(基本情報入力シート!Z101="","",基本情報入力シート!Z101)</f>
        <v/>
      </c>
      <c r="J73" s="173">
        <f>IF(基本情報入力シート!AA101="","",基本情報入力シート!AA101)</f>
        <v>10</v>
      </c>
      <c r="K73" s="174" t="str">
        <f>IF(G73="","",VLOOKUP(G73,【参考】数式用!$A$3:$B$28,2,FALSE))</f>
        <v/>
      </c>
      <c r="L73" s="175" t="s">
        <v>16</v>
      </c>
      <c r="M73" s="176">
        <v>6</v>
      </c>
      <c r="N73" s="177" t="s">
        <v>9</v>
      </c>
      <c r="O73" s="178">
        <v>2</v>
      </c>
      <c r="P73" s="179" t="s">
        <v>28</v>
      </c>
      <c r="Q73" s="176">
        <v>6</v>
      </c>
      <c r="R73" s="179" t="s">
        <v>9</v>
      </c>
      <c r="S73" s="176">
        <v>5</v>
      </c>
      <c r="T73" s="177" t="s">
        <v>64</v>
      </c>
      <c r="U73" s="180" t="s">
        <v>65</v>
      </c>
      <c r="V73" s="181">
        <f t="shared" si="4"/>
        <v>4</v>
      </c>
      <c r="W73" s="180" t="s">
        <v>66</v>
      </c>
      <c r="X73" s="182" t="str">
        <f t="shared" si="2"/>
        <v/>
      </c>
      <c r="Y73" s="183" t="str">
        <f t="shared" si="3"/>
        <v/>
      </c>
      <c r="Z73" s="166"/>
      <c r="AA73" s="166"/>
      <c r="AB73" s="167"/>
      <c r="AC73" s="167"/>
      <c r="AD73" s="167"/>
      <c r="AE73" s="167"/>
      <c r="AF73" s="167"/>
      <c r="AG73" s="167"/>
      <c r="AH73" s="167"/>
      <c r="AI73" s="167"/>
      <c r="AJ73" s="167"/>
      <c r="AK73" s="167"/>
      <c r="AL73" s="167"/>
      <c r="AM73" s="167"/>
      <c r="AN73" s="167"/>
    </row>
    <row r="74" spans="1:40" ht="36.75" customHeight="1">
      <c r="A74" s="168">
        <f t="shared" si="0"/>
        <v>63</v>
      </c>
      <c r="B74" s="169" t="str">
        <f>IF(基本情報入力シート!C102="","",基本情報入力シート!C102)</f>
        <v/>
      </c>
      <c r="C74" s="170" t="str">
        <f>IF(基本情報入力シート!M102="","",基本情報入力シート!M102)</f>
        <v/>
      </c>
      <c r="D74" s="170" t="str">
        <f>IF(基本情報入力シート!R102="","",基本情報入力シート!R102)</f>
        <v/>
      </c>
      <c r="E74" s="170" t="str">
        <f>IF(基本情報入力シート!W102="","",基本情報入力シート!W102)</f>
        <v/>
      </c>
      <c r="F74" s="170" t="str">
        <f>IF(基本情報入力シート!X102="","",基本情報入力シート!X102)</f>
        <v/>
      </c>
      <c r="G74" s="170" t="str">
        <f>IF(基本情報入力シート!Y102="","",基本情報入力シート!Y102)</f>
        <v/>
      </c>
      <c r="H74" s="171" t="s">
        <v>116</v>
      </c>
      <c r="I74" s="172" t="str">
        <f>IF(基本情報入力シート!Z102="","",基本情報入力シート!Z102)</f>
        <v/>
      </c>
      <c r="J74" s="173">
        <f>IF(基本情報入力シート!AA102="","",基本情報入力シート!AA102)</f>
        <v>10</v>
      </c>
      <c r="K74" s="174" t="str">
        <f>IF(G74="","",VLOOKUP(G74,【参考】数式用!$A$3:$B$28,2,FALSE))</f>
        <v/>
      </c>
      <c r="L74" s="175" t="s">
        <v>16</v>
      </c>
      <c r="M74" s="176">
        <v>6</v>
      </c>
      <c r="N74" s="177" t="s">
        <v>9</v>
      </c>
      <c r="O74" s="178">
        <v>2</v>
      </c>
      <c r="P74" s="179" t="s">
        <v>28</v>
      </c>
      <c r="Q74" s="176">
        <v>6</v>
      </c>
      <c r="R74" s="179" t="s">
        <v>9</v>
      </c>
      <c r="S74" s="176">
        <v>5</v>
      </c>
      <c r="T74" s="177" t="s">
        <v>64</v>
      </c>
      <c r="U74" s="180" t="s">
        <v>18</v>
      </c>
      <c r="V74" s="181">
        <f t="shared" si="4"/>
        <v>4</v>
      </c>
      <c r="W74" s="180" t="s">
        <v>23</v>
      </c>
      <c r="X74" s="182" t="str">
        <f t="shared" si="2"/>
        <v/>
      </c>
      <c r="Y74" s="183" t="str">
        <f t="shared" si="3"/>
        <v/>
      </c>
      <c r="Z74" s="166"/>
      <c r="AA74" s="166"/>
      <c r="AB74" s="167"/>
      <c r="AC74" s="167"/>
      <c r="AD74" s="167"/>
      <c r="AE74" s="167"/>
      <c r="AF74" s="167"/>
      <c r="AG74" s="167"/>
      <c r="AH74" s="167"/>
      <c r="AI74" s="167"/>
      <c r="AJ74" s="167"/>
      <c r="AK74" s="167"/>
      <c r="AL74" s="167"/>
      <c r="AM74" s="167"/>
      <c r="AN74" s="167"/>
    </row>
    <row r="75" spans="1:40" ht="36.75" customHeight="1">
      <c r="A75" s="168">
        <f t="shared" si="0"/>
        <v>64</v>
      </c>
      <c r="B75" s="169" t="str">
        <f>IF(基本情報入力シート!C103="","",基本情報入力シート!C103)</f>
        <v/>
      </c>
      <c r="C75" s="170" t="str">
        <f>IF(基本情報入力シート!M103="","",基本情報入力シート!M103)</f>
        <v/>
      </c>
      <c r="D75" s="170" t="str">
        <f>IF(基本情報入力シート!R103="","",基本情報入力シート!R103)</f>
        <v/>
      </c>
      <c r="E75" s="170" t="str">
        <f>IF(基本情報入力シート!W103="","",基本情報入力シート!W103)</f>
        <v/>
      </c>
      <c r="F75" s="170" t="str">
        <f>IF(基本情報入力シート!X103="","",基本情報入力シート!X103)</f>
        <v/>
      </c>
      <c r="G75" s="170" t="str">
        <f>IF(基本情報入力シート!Y103="","",基本情報入力シート!Y103)</f>
        <v/>
      </c>
      <c r="H75" s="171" t="s">
        <v>116</v>
      </c>
      <c r="I75" s="172" t="str">
        <f>IF(基本情報入力シート!Z103="","",基本情報入力シート!Z103)</f>
        <v/>
      </c>
      <c r="J75" s="173">
        <f>IF(基本情報入力シート!AA103="","",基本情報入力シート!AA103)</f>
        <v>10</v>
      </c>
      <c r="K75" s="174" t="str">
        <f>IF(G75="","",VLOOKUP(G75,【参考】数式用!$A$3:$B$28,2,FALSE))</f>
        <v/>
      </c>
      <c r="L75" s="175" t="s">
        <v>16</v>
      </c>
      <c r="M75" s="176">
        <v>6</v>
      </c>
      <c r="N75" s="177" t="s">
        <v>9</v>
      </c>
      <c r="O75" s="178">
        <v>2</v>
      </c>
      <c r="P75" s="179" t="s">
        <v>28</v>
      </c>
      <c r="Q75" s="176">
        <v>6</v>
      </c>
      <c r="R75" s="179" t="s">
        <v>9</v>
      </c>
      <c r="S75" s="176">
        <v>5</v>
      </c>
      <c r="T75" s="177" t="s">
        <v>64</v>
      </c>
      <c r="U75" s="180" t="s">
        <v>65</v>
      </c>
      <c r="V75" s="181">
        <f t="shared" si="4"/>
        <v>4</v>
      </c>
      <c r="W75" s="180" t="s">
        <v>66</v>
      </c>
      <c r="X75" s="182" t="str">
        <f t="shared" si="2"/>
        <v/>
      </c>
      <c r="Y75" s="183" t="str">
        <f t="shared" si="3"/>
        <v/>
      </c>
      <c r="Z75" s="166"/>
      <c r="AA75" s="166"/>
      <c r="AB75" s="167"/>
      <c r="AC75" s="167"/>
      <c r="AD75" s="167"/>
      <c r="AE75" s="167"/>
      <c r="AF75" s="167"/>
      <c r="AG75" s="167"/>
      <c r="AH75" s="167"/>
      <c r="AI75" s="167"/>
      <c r="AJ75" s="167"/>
      <c r="AK75" s="167"/>
      <c r="AL75" s="167"/>
      <c r="AM75" s="167"/>
      <c r="AN75" s="167"/>
    </row>
    <row r="76" spans="1:40" ht="36.75" customHeight="1">
      <c r="A76" s="168">
        <f t="shared" si="0"/>
        <v>65</v>
      </c>
      <c r="B76" s="169" t="str">
        <f>IF(基本情報入力シート!C104="","",基本情報入力シート!C104)</f>
        <v/>
      </c>
      <c r="C76" s="170" t="str">
        <f>IF(基本情報入力シート!M104="","",基本情報入力シート!M104)</f>
        <v/>
      </c>
      <c r="D76" s="170" t="str">
        <f>IF(基本情報入力シート!R104="","",基本情報入力シート!R104)</f>
        <v/>
      </c>
      <c r="E76" s="170" t="str">
        <f>IF(基本情報入力シート!W104="","",基本情報入力シート!W104)</f>
        <v/>
      </c>
      <c r="F76" s="170" t="str">
        <f>IF(基本情報入力シート!X104="","",基本情報入力シート!X104)</f>
        <v/>
      </c>
      <c r="G76" s="170" t="str">
        <f>IF(基本情報入力シート!Y104="","",基本情報入力シート!Y104)</f>
        <v/>
      </c>
      <c r="H76" s="171" t="s">
        <v>116</v>
      </c>
      <c r="I76" s="172" t="str">
        <f>IF(基本情報入力シート!Z104="","",基本情報入力シート!Z104)</f>
        <v/>
      </c>
      <c r="J76" s="173">
        <f>IF(基本情報入力シート!AA104="","",基本情報入力シート!AA104)</f>
        <v>10</v>
      </c>
      <c r="K76" s="174" t="str">
        <f>IF(G76="","",VLOOKUP(G76,【参考】数式用!$A$3:$B$28,2,FALSE))</f>
        <v/>
      </c>
      <c r="L76" s="175" t="s">
        <v>16</v>
      </c>
      <c r="M76" s="176">
        <v>6</v>
      </c>
      <c r="N76" s="177" t="s">
        <v>9</v>
      </c>
      <c r="O76" s="178">
        <v>2</v>
      </c>
      <c r="P76" s="179" t="s">
        <v>28</v>
      </c>
      <c r="Q76" s="176">
        <v>6</v>
      </c>
      <c r="R76" s="179" t="s">
        <v>9</v>
      </c>
      <c r="S76" s="176">
        <v>5</v>
      </c>
      <c r="T76" s="177" t="s">
        <v>64</v>
      </c>
      <c r="U76" s="180" t="s">
        <v>18</v>
      </c>
      <c r="V76" s="181">
        <f t="shared" si="4"/>
        <v>4</v>
      </c>
      <c r="W76" s="180" t="s">
        <v>23</v>
      </c>
      <c r="X76" s="182" t="str">
        <f t="shared" si="2"/>
        <v/>
      </c>
      <c r="Y76" s="183" t="str">
        <f t="shared" si="3"/>
        <v/>
      </c>
      <c r="Z76" s="166"/>
      <c r="AA76" s="166"/>
      <c r="AB76" s="167"/>
      <c r="AC76" s="167"/>
      <c r="AD76" s="167"/>
      <c r="AE76" s="167"/>
      <c r="AF76" s="167"/>
      <c r="AG76" s="167"/>
      <c r="AH76" s="167"/>
      <c r="AI76" s="167"/>
      <c r="AJ76" s="167"/>
      <c r="AK76" s="167"/>
      <c r="AL76" s="167"/>
      <c r="AM76" s="167"/>
      <c r="AN76" s="167"/>
    </row>
    <row r="77" spans="1:40" ht="36.75" customHeight="1">
      <c r="A77" s="168">
        <f t="shared" si="0"/>
        <v>66</v>
      </c>
      <c r="B77" s="169" t="str">
        <f>IF(基本情報入力シート!C105="","",基本情報入力シート!C105)</f>
        <v/>
      </c>
      <c r="C77" s="170" t="str">
        <f>IF(基本情報入力シート!M105="","",基本情報入力シート!M105)</f>
        <v/>
      </c>
      <c r="D77" s="170" t="str">
        <f>IF(基本情報入力シート!R105="","",基本情報入力シート!R105)</f>
        <v/>
      </c>
      <c r="E77" s="170" t="str">
        <f>IF(基本情報入力シート!W105="","",基本情報入力シート!W105)</f>
        <v/>
      </c>
      <c r="F77" s="170" t="str">
        <f>IF(基本情報入力シート!X105="","",基本情報入力シート!X105)</f>
        <v/>
      </c>
      <c r="G77" s="170" t="str">
        <f>IF(基本情報入力シート!Y105="","",基本情報入力シート!Y105)</f>
        <v/>
      </c>
      <c r="H77" s="171" t="s">
        <v>116</v>
      </c>
      <c r="I77" s="172" t="str">
        <f>IF(基本情報入力シート!Z105="","",基本情報入力シート!Z105)</f>
        <v/>
      </c>
      <c r="J77" s="173">
        <f>IF(基本情報入力シート!AA105="","",基本情報入力シート!AA105)</f>
        <v>10</v>
      </c>
      <c r="K77" s="174" t="str">
        <f>IF(G77="","",VLOOKUP(G77,【参考】数式用!$A$3:$B$28,2,FALSE))</f>
        <v/>
      </c>
      <c r="L77" s="175" t="s">
        <v>16</v>
      </c>
      <c r="M77" s="176">
        <v>6</v>
      </c>
      <c r="N77" s="177" t="s">
        <v>9</v>
      </c>
      <c r="O77" s="178">
        <v>2</v>
      </c>
      <c r="P77" s="179" t="s">
        <v>28</v>
      </c>
      <c r="Q77" s="176">
        <v>6</v>
      </c>
      <c r="R77" s="179" t="s">
        <v>9</v>
      </c>
      <c r="S77" s="176">
        <v>5</v>
      </c>
      <c r="T77" s="177" t="s">
        <v>64</v>
      </c>
      <c r="U77" s="180" t="s">
        <v>65</v>
      </c>
      <c r="V77" s="181">
        <f t="shared" si="4"/>
        <v>4</v>
      </c>
      <c r="W77" s="180" t="s">
        <v>66</v>
      </c>
      <c r="X77" s="182" t="str">
        <f t="shared" si="2"/>
        <v/>
      </c>
      <c r="Y77" s="183" t="str">
        <f t="shared" si="3"/>
        <v/>
      </c>
      <c r="Z77" s="166"/>
      <c r="AA77" s="166"/>
      <c r="AB77" s="167"/>
      <c r="AC77" s="167"/>
      <c r="AD77" s="167"/>
      <c r="AE77" s="167"/>
      <c r="AF77" s="167"/>
      <c r="AG77" s="167"/>
      <c r="AH77" s="167"/>
      <c r="AI77" s="167"/>
      <c r="AJ77" s="167"/>
      <c r="AK77" s="167"/>
      <c r="AL77" s="167"/>
      <c r="AM77" s="167"/>
      <c r="AN77" s="167"/>
    </row>
    <row r="78" spans="1:40" ht="36.75" customHeight="1">
      <c r="A78" s="168">
        <f t="shared" ref="A78:A111" si="5">A77+1</f>
        <v>67</v>
      </c>
      <c r="B78" s="169" t="str">
        <f>IF(基本情報入力シート!C106="","",基本情報入力シート!C106)</f>
        <v/>
      </c>
      <c r="C78" s="170" t="str">
        <f>IF(基本情報入力シート!M106="","",基本情報入力シート!M106)</f>
        <v/>
      </c>
      <c r="D78" s="170" t="str">
        <f>IF(基本情報入力シート!R106="","",基本情報入力シート!R106)</f>
        <v/>
      </c>
      <c r="E78" s="170" t="str">
        <f>IF(基本情報入力シート!W106="","",基本情報入力シート!W106)</f>
        <v/>
      </c>
      <c r="F78" s="170" t="str">
        <f>IF(基本情報入力シート!X106="","",基本情報入力シート!X106)</f>
        <v/>
      </c>
      <c r="G78" s="170" t="str">
        <f>IF(基本情報入力シート!Y106="","",基本情報入力シート!Y106)</f>
        <v/>
      </c>
      <c r="H78" s="171" t="s">
        <v>116</v>
      </c>
      <c r="I78" s="172" t="str">
        <f>IF(基本情報入力シート!Z106="","",基本情報入力シート!Z106)</f>
        <v/>
      </c>
      <c r="J78" s="173">
        <f>IF(基本情報入力シート!AA106="","",基本情報入力シート!AA106)</f>
        <v>10</v>
      </c>
      <c r="K78" s="174" t="str">
        <f>IF(G78="","",VLOOKUP(G78,【参考】数式用!$A$3:$B$28,2,FALSE))</f>
        <v/>
      </c>
      <c r="L78" s="175" t="s">
        <v>16</v>
      </c>
      <c r="M78" s="176">
        <v>6</v>
      </c>
      <c r="N78" s="177" t="s">
        <v>9</v>
      </c>
      <c r="O78" s="178">
        <v>2</v>
      </c>
      <c r="P78" s="179" t="s">
        <v>28</v>
      </c>
      <c r="Q78" s="176">
        <v>6</v>
      </c>
      <c r="R78" s="179" t="s">
        <v>9</v>
      </c>
      <c r="S78" s="176">
        <v>5</v>
      </c>
      <c r="T78" s="177" t="s">
        <v>64</v>
      </c>
      <c r="U78" s="180" t="s">
        <v>18</v>
      </c>
      <c r="V78" s="181">
        <f t="shared" si="4"/>
        <v>4</v>
      </c>
      <c r="W78" s="180" t="s">
        <v>23</v>
      </c>
      <c r="X78" s="182" t="str">
        <f t="shared" ref="X78:X111" si="6">IF(H78="○",ROUNDDOWN(ROUNDDOWN(I78*J78,0)*K78,0)*V78,"")</f>
        <v/>
      </c>
      <c r="Y78" s="183" t="str">
        <f t="shared" ref="Y78:Y111" si="7">IFERROR(ROUNDDOWN(X78/2,0),"")</f>
        <v/>
      </c>
      <c r="Z78" s="166"/>
      <c r="AA78" s="166"/>
      <c r="AB78" s="167"/>
      <c r="AC78" s="167"/>
      <c r="AD78" s="167"/>
      <c r="AE78" s="167"/>
      <c r="AF78" s="167"/>
      <c r="AG78" s="167"/>
      <c r="AH78" s="167"/>
      <c r="AI78" s="167"/>
      <c r="AJ78" s="167"/>
      <c r="AK78" s="167"/>
      <c r="AL78" s="167"/>
      <c r="AM78" s="167"/>
      <c r="AN78" s="167"/>
    </row>
    <row r="79" spans="1:40" ht="36.75" customHeight="1">
      <c r="A79" s="168">
        <f t="shared" si="5"/>
        <v>68</v>
      </c>
      <c r="B79" s="169" t="str">
        <f>IF(基本情報入力シート!C107="","",基本情報入力シート!C107)</f>
        <v/>
      </c>
      <c r="C79" s="170" t="str">
        <f>IF(基本情報入力シート!M107="","",基本情報入力シート!M107)</f>
        <v/>
      </c>
      <c r="D79" s="170" t="str">
        <f>IF(基本情報入力シート!R107="","",基本情報入力シート!R107)</f>
        <v/>
      </c>
      <c r="E79" s="170" t="str">
        <f>IF(基本情報入力シート!W107="","",基本情報入力シート!W107)</f>
        <v/>
      </c>
      <c r="F79" s="170" t="str">
        <f>IF(基本情報入力シート!X107="","",基本情報入力シート!X107)</f>
        <v/>
      </c>
      <c r="G79" s="170" t="str">
        <f>IF(基本情報入力シート!Y107="","",基本情報入力シート!Y107)</f>
        <v/>
      </c>
      <c r="H79" s="171" t="s">
        <v>116</v>
      </c>
      <c r="I79" s="172" t="str">
        <f>IF(基本情報入力シート!Z107="","",基本情報入力シート!Z107)</f>
        <v/>
      </c>
      <c r="J79" s="173">
        <f>IF(基本情報入力シート!AA107="","",基本情報入力シート!AA107)</f>
        <v>10</v>
      </c>
      <c r="K79" s="174" t="str">
        <f>IF(G79="","",VLOOKUP(G79,【参考】数式用!$A$3:$B$28,2,FALSE))</f>
        <v/>
      </c>
      <c r="L79" s="175" t="s">
        <v>16</v>
      </c>
      <c r="M79" s="176">
        <v>6</v>
      </c>
      <c r="N79" s="177" t="s">
        <v>9</v>
      </c>
      <c r="O79" s="178">
        <v>2</v>
      </c>
      <c r="P79" s="179" t="s">
        <v>28</v>
      </c>
      <c r="Q79" s="176">
        <v>6</v>
      </c>
      <c r="R79" s="179" t="s">
        <v>9</v>
      </c>
      <c r="S79" s="176">
        <v>5</v>
      </c>
      <c r="T79" s="177" t="s">
        <v>64</v>
      </c>
      <c r="U79" s="180" t="s">
        <v>65</v>
      </c>
      <c r="V79" s="181">
        <f t="shared" si="4"/>
        <v>4</v>
      </c>
      <c r="W79" s="180" t="s">
        <v>66</v>
      </c>
      <c r="X79" s="182" t="str">
        <f t="shared" si="6"/>
        <v/>
      </c>
      <c r="Y79" s="183" t="str">
        <f t="shared" si="7"/>
        <v/>
      </c>
      <c r="Z79" s="166"/>
      <c r="AA79" s="166"/>
      <c r="AB79" s="167"/>
      <c r="AC79" s="167"/>
      <c r="AD79" s="167"/>
      <c r="AE79" s="167"/>
      <c r="AF79" s="167"/>
      <c r="AG79" s="167"/>
      <c r="AH79" s="167"/>
      <c r="AI79" s="167"/>
      <c r="AJ79" s="167"/>
      <c r="AK79" s="167"/>
      <c r="AL79" s="167"/>
      <c r="AM79" s="167"/>
      <c r="AN79" s="167"/>
    </row>
    <row r="80" spans="1:40" ht="36.75" customHeight="1">
      <c r="A80" s="168">
        <f t="shared" si="5"/>
        <v>69</v>
      </c>
      <c r="B80" s="169" t="str">
        <f>IF(基本情報入力シート!C108="","",基本情報入力シート!C108)</f>
        <v/>
      </c>
      <c r="C80" s="170" t="str">
        <f>IF(基本情報入力シート!M108="","",基本情報入力シート!M108)</f>
        <v/>
      </c>
      <c r="D80" s="170" t="str">
        <f>IF(基本情報入力シート!R108="","",基本情報入力シート!R108)</f>
        <v/>
      </c>
      <c r="E80" s="170" t="str">
        <f>IF(基本情報入力シート!W108="","",基本情報入力シート!W108)</f>
        <v/>
      </c>
      <c r="F80" s="170" t="str">
        <f>IF(基本情報入力シート!X108="","",基本情報入力シート!X108)</f>
        <v/>
      </c>
      <c r="G80" s="170" t="str">
        <f>IF(基本情報入力シート!Y108="","",基本情報入力シート!Y108)</f>
        <v/>
      </c>
      <c r="H80" s="171" t="s">
        <v>116</v>
      </c>
      <c r="I80" s="172" t="str">
        <f>IF(基本情報入力シート!Z108="","",基本情報入力シート!Z108)</f>
        <v/>
      </c>
      <c r="J80" s="173">
        <f>IF(基本情報入力シート!AA108="","",基本情報入力シート!AA108)</f>
        <v>10</v>
      </c>
      <c r="K80" s="174" t="str">
        <f>IF(G80="","",VLOOKUP(G80,【参考】数式用!$A$3:$B$28,2,FALSE))</f>
        <v/>
      </c>
      <c r="L80" s="175" t="s">
        <v>16</v>
      </c>
      <c r="M80" s="176">
        <v>6</v>
      </c>
      <c r="N80" s="177" t="s">
        <v>9</v>
      </c>
      <c r="O80" s="178">
        <v>2</v>
      </c>
      <c r="P80" s="179" t="s">
        <v>28</v>
      </c>
      <c r="Q80" s="176">
        <v>6</v>
      </c>
      <c r="R80" s="179" t="s">
        <v>9</v>
      </c>
      <c r="S80" s="176">
        <v>5</v>
      </c>
      <c r="T80" s="177" t="s">
        <v>64</v>
      </c>
      <c r="U80" s="180" t="s">
        <v>18</v>
      </c>
      <c r="V80" s="181">
        <f t="shared" si="4"/>
        <v>4</v>
      </c>
      <c r="W80" s="180" t="s">
        <v>23</v>
      </c>
      <c r="X80" s="182" t="str">
        <f t="shared" si="6"/>
        <v/>
      </c>
      <c r="Y80" s="183" t="str">
        <f t="shared" si="7"/>
        <v/>
      </c>
      <c r="Z80" s="166"/>
      <c r="AA80" s="166"/>
      <c r="AB80" s="167"/>
      <c r="AC80" s="167"/>
      <c r="AD80" s="167"/>
      <c r="AE80" s="167"/>
      <c r="AF80" s="167"/>
      <c r="AG80" s="167"/>
      <c r="AH80" s="167"/>
      <c r="AI80" s="167"/>
      <c r="AJ80" s="167"/>
      <c r="AK80" s="167"/>
      <c r="AL80" s="167"/>
      <c r="AM80" s="167"/>
      <c r="AN80" s="167"/>
    </row>
    <row r="81" spans="1:40" ht="36.75" customHeight="1">
      <c r="A81" s="168">
        <f t="shared" si="5"/>
        <v>70</v>
      </c>
      <c r="B81" s="169" t="str">
        <f>IF(基本情報入力シート!C109="","",基本情報入力シート!C109)</f>
        <v/>
      </c>
      <c r="C81" s="170" t="str">
        <f>IF(基本情報入力シート!M109="","",基本情報入力シート!M109)</f>
        <v/>
      </c>
      <c r="D81" s="170" t="str">
        <f>IF(基本情報入力シート!R109="","",基本情報入力シート!R109)</f>
        <v/>
      </c>
      <c r="E81" s="170" t="str">
        <f>IF(基本情報入力シート!W109="","",基本情報入力シート!W109)</f>
        <v/>
      </c>
      <c r="F81" s="170" t="str">
        <f>IF(基本情報入力シート!X109="","",基本情報入力シート!X109)</f>
        <v/>
      </c>
      <c r="G81" s="170" t="str">
        <f>IF(基本情報入力シート!Y109="","",基本情報入力シート!Y109)</f>
        <v/>
      </c>
      <c r="H81" s="171" t="s">
        <v>116</v>
      </c>
      <c r="I81" s="172" t="str">
        <f>IF(基本情報入力シート!Z109="","",基本情報入力シート!Z109)</f>
        <v/>
      </c>
      <c r="J81" s="173">
        <f>IF(基本情報入力シート!AA109="","",基本情報入力シート!AA109)</f>
        <v>10</v>
      </c>
      <c r="K81" s="174" t="str">
        <f>IF(G81="","",VLOOKUP(G81,【参考】数式用!$A$3:$B$28,2,FALSE))</f>
        <v/>
      </c>
      <c r="L81" s="175" t="s">
        <v>16</v>
      </c>
      <c r="M81" s="176">
        <v>6</v>
      </c>
      <c r="N81" s="177" t="s">
        <v>9</v>
      </c>
      <c r="O81" s="178">
        <v>2</v>
      </c>
      <c r="P81" s="179" t="s">
        <v>28</v>
      </c>
      <c r="Q81" s="176">
        <v>6</v>
      </c>
      <c r="R81" s="179" t="s">
        <v>9</v>
      </c>
      <c r="S81" s="176">
        <v>5</v>
      </c>
      <c r="T81" s="177" t="s">
        <v>64</v>
      </c>
      <c r="U81" s="180" t="s">
        <v>65</v>
      </c>
      <c r="V81" s="181">
        <f t="shared" si="4"/>
        <v>4</v>
      </c>
      <c r="W81" s="180" t="s">
        <v>66</v>
      </c>
      <c r="X81" s="182" t="str">
        <f t="shared" si="6"/>
        <v/>
      </c>
      <c r="Y81" s="183" t="str">
        <f t="shared" si="7"/>
        <v/>
      </c>
      <c r="Z81" s="166"/>
      <c r="AA81" s="166"/>
      <c r="AB81" s="167"/>
      <c r="AC81" s="167"/>
      <c r="AD81" s="167"/>
      <c r="AE81" s="167"/>
      <c r="AF81" s="167"/>
      <c r="AG81" s="167"/>
      <c r="AH81" s="167"/>
      <c r="AI81" s="167"/>
      <c r="AJ81" s="167"/>
      <c r="AK81" s="167"/>
      <c r="AL81" s="167"/>
      <c r="AM81" s="167"/>
      <c r="AN81" s="167"/>
    </row>
    <row r="82" spans="1:40" ht="36.75" customHeight="1">
      <c r="A82" s="168">
        <f t="shared" si="5"/>
        <v>71</v>
      </c>
      <c r="B82" s="169" t="str">
        <f>IF(基本情報入力シート!C110="","",基本情報入力シート!C110)</f>
        <v/>
      </c>
      <c r="C82" s="170" t="str">
        <f>IF(基本情報入力シート!M110="","",基本情報入力シート!M110)</f>
        <v/>
      </c>
      <c r="D82" s="170" t="str">
        <f>IF(基本情報入力シート!R110="","",基本情報入力シート!R110)</f>
        <v/>
      </c>
      <c r="E82" s="170" t="str">
        <f>IF(基本情報入力シート!W110="","",基本情報入力シート!W110)</f>
        <v/>
      </c>
      <c r="F82" s="170" t="str">
        <f>IF(基本情報入力シート!X110="","",基本情報入力シート!X110)</f>
        <v/>
      </c>
      <c r="G82" s="170" t="str">
        <f>IF(基本情報入力シート!Y110="","",基本情報入力シート!Y110)</f>
        <v/>
      </c>
      <c r="H82" s="171" t="s">
        <v>116</v>
      </c>
      <c r="I82" s="172" t="str">
        <f>IF(基本情報入力シート!Z110="","",基本情報入力シート!Z110)</f>
        <v/>
      </c>
      <c r="J82" s="173">
        <f>IF(基本情報入力シート!AA110="","",基本情報入力シート!AA110)</f>
        <v>10</v>
      </c>
      <c r="K82" s="174" t="str">
        <f>IF(G82="","",VLOOKUP(G82,【参考】数式用!$A$3:$B$28,2,FALSE))</f>
        <v/>
      </c>
      <c r="L82" s="175" t="s">
        <v>16</v>
      </c>
      <c r="M82" s="176">
        <v>6</v>
      </c>
      <c r="N82" s="177" t="s">
        <v>9</v>
      </c>
      <c r="O82" s="178">
        <v>2</v>
      </c>
      <c r="P82" s="179" t="s">
        <v>28</v>
      </c>
      <c r="Q82" s="176">
        <v>6</v>
      </c>
      <c r="R82" s="179" t="s">
        <v>9</v>
      </c>
      <c r="S82" s="176">
        <v>5</v>
      </c>
      <c r="T82" s="177" t="s">
        <v>64</v>
      </c>
      <c r="U82" s="180" t="s">
        <v>18</v>
      </c>
      <c r="V82" s="181">
        <f t="shared" ref="V82:V111" si="8">IF(S82="","",S82-O82+1)</f>
        <v>4</v>
      </c>
      <c r="W82" s="180" t="s">
        <v>23</v>
      </c>
      <c r="X82" s="182" t="str">
        <f t="shared" si="6"/>
        <v/>
      </c>
      <c r="Y82" s="183" t="str">
        <f t="shared" si="7"/>
        <v/>
      </c>
      <c r="Z82" s="166"/>
      <c r="AA82" s="166"/>
      <c r="AB82" s="167"/>
      <c r="AC82" s="167"/>
      <c r="AD82" s="167"/>
      <c r="AE82" s="167"/>
      <c r="AF82" s="167"/>
      <c r="AG82" s="167"/>
      <c r="AH82" s="167"/>
      <c r="AI82" s="167"/>
      <c r="AJ82" s="167"/>
      <c r="AK82" s="167"/>
      <c r="AL82" s="167"/>
      <c r="AM82" s="167"/>
      <c r="AN82" s="167"/>
    </row>
    <row r="83" spans="1:40" ht="36.75" customHeight="1">
      <c r="A83" s="168">
        <f t="shared" si="5"/>
        <v>72</v>
      </c>
      <c r="B83" s="169" t="str">
        <f>IF(基本情報入力シート!C111="","",基本情報入力シート!C111)</f>
        <v/>
      </c>
      <c r="C83" s="170" t="str">
        <f>IF(基本情報入力シート!M111="","",基本情報入力シート!M111)</f>
        <v/>
      </c>
      <c r="D83" s="170" t="str">
        <f>IF(基本情報入力シート!R111="","",基本情報入力シート!R111)</f>
        <v/>
      </c>
      <c r="E83" s="170" t="str">
        <f>IF(基本情報入力シート!W111="","",基本情報入力シート!W111)</f>
        <v/>
      </c>
      <c r="F83" s="170" t="str">
        <f>IF(基本情報入力シート!X111="","",基本情報入力シート!X111)</f>
        <v/>
      </c>
      <c r="G83" s="170" t="str">
        <f>IF(基本情報入力シート!Y111="","",基本情報入力シート!Y111)</f>
        <v/>
      </c>
      <c r="H83" s="171" t="s">
        <v>116</v>
      </c>
      <c r="I83" s="172" t="str">
        <f>IF(基本情報入力シート!Z111="","",基本情報入力シート!Z111)</f>
        <v/>
      </c>
      <c r="J83" s="173">
        <f>IF(基本情報入力シート!AA111="","",基本情報入力シート!AA111)</f>
        <v>10</v>
      </c>
      <c r="K83" s="174" t="str">
        <f>IF(G83="","",VLOOKUP(G83,【参考】数式用!$A$3:$B$28,2,FALSE))</f>
        <v/>
      </c>
      <c r="L83" s="175" t="s">
        <v>16</v>
      </c>
      <c r="M83" s="176">
        <v>6</v>
      </c>
      <c r="N83" s="177" t="s">
        <v>9</v>
      </c>
      <c r="O83" s="178">
        <v>2</v>
      </c>
      <c r="P83" s="179" t="s">
        <v>28</v>
      </c>
      <c r="Q83" s="176">
        <v>6</v>
      </c>
      <c r="R83" s="179" t="s">
        <v>9</v>
      </c>
      <c r="S83" s="176">
        <v>5</v>
      </c>
      <c r="T83" s="177" t="s">
        <v>64</v>
      </c>
      <c r="U83" s="180" t="s">
        <v>65</v>
      </c>
      <c r="V83" s="181">
        <f t="shared" si="8"/>
        <v>4</v>
      </c>
      <c r="W83" s="180" t="s">
        <v>66</v>
      </c>
      <c r="X83" s="182" t="str">
        <f t="shared" si="6"/>
        <v/>
      </c>
      <c r="Y83" s="183" t="str">
        <f t="shared" si="7"/>
        <v/>
      </c>
      <c r="Z83" s="166"/>
      <c r="AA83" s="166"/>
      <c r="AB83" s="167"/>
      <c r="AC83" s="167"/>
      <c r="AD83" s="167"/>
      <c r="AE83" s="167"/>
      <c r="AF83" s="167"/>
      <c r="AG83" s="167"/>
      <c r="AH83" s="167"/>
      <c r="AI83" s="167"/>
      <c r="AJ83" s="167"/>
      <c r="AK83" s="167"/>
      <c r="AL83" s="167"/>
      <c r="AM83" s="167"/>
      <c r="AN83" s="167"/>
    </row>
    <row r="84" spans="1:40" ht="36.75" customHeight="1">
      <c r="A84" s="168">
        <f t="shared" si="5"/>
        <v>73</v>
      </c>
      <c r="B84" s="169" t="str">
        <f>IF(基本情報入力シート!C112="","",基本情報入力シート!C112)</f>
        <v/>
      </c>
      <c r="C84" s="170" t="str">
        <f>IF(基本情報入力シート!M112="","",基本情報入力シート!M112)</f>
        <v/>
      </c>
      <c r="D84" s="170" t="str">
        <f>IF(基本情報入力シート!R112="","",基本情報入力シート!R112)</f>
        <v/>
      </c>
      <c r="E84" s="170" t="str">
        <f>IF(基本情報入力シート!W112="","",基本情報入力シート!W112)</f>
        <v/>
      </c>
      <c r="F84" s="170" t="str">
        <f>IF(基本情報入力シート!X112="","",基本情報入力シート!X112)</f>
        <v/>
      </c>
      <c r="G84" s="170" t="str">
        <f>IF(基本情報入力シート!Y112="","",基本情報入力シート!Y112)</f>
        <v/>
      </c>
      <c r="H84" s="171" t="s">
        <v>116</v>
      </c>
      <c r="I84" s="172" t="str">
        <f>IF(基本情報入力シート!Z112="","",基本情報入力シート!Z112)</f>
        <v/>
      </c>
      <c r="J84" s="173">
        <f>IF(基本情報入力シート!AA112="","",基本情報入力シート!AA112)</f>
        <v>10</v>
      </c>
      <c r="K84" s="174" t="str">
        <f>IF(G84="","",VLOOKUP(G84,【参考】数式用!$A$3:$B$28,2,FALSE))</f>
        <v/>
      </c>
      <c r="L84" s="175" t="s">
        <v>16</v>
      </c>
      <c r="M84" s="176">
        <v>6</v>
      </c>
      <c r="N84" s="177" t="s">
        <v>9</v>
      </c>
      <c r="O84" s="178">
        <v>2</v>
      </c>
      <c r="P84" s="179" t="s">
        <v>28</v>
      </c>
      <c r="Q84" s="176">
        <v>6</v>
      </c>
      <c r="R84" s="179" t="s">
        <v>9</v>
      </c>
      <c r="S84" s="176">
        <v>5</v>
      </c>
      <c r="T84" s="177" t="s">
        <v>64</v>
      </c>
      <c r="U84" s="180" t="s">
        <v>18</v>
      </c>
      <c r="V84" s="181">
        <f t="shared" si="8"/>
        <v>4</v>
      </c>
      <c r="W84" s="180" t="s">
        <v>23</v>
      </c>
      <c r="X84" s="182" t="str">
        <f t="shared" si="6"/>
        <v/>
      </c>
      <c r="Y84" s="183" t="str">
        <f t="shared" si="7"/>
        <v/>
      </c>
      <c r="Z84" s="166"/>
      <c r="AA84" s="166"/>
      <c r="AB84" s="167"/>
      <c r="AC84" s="167"/>
      <c r="AD84" s="167"/>
      <c r="AE84" s="167"/>
      <c r="AF84" s="167"/>
      <c r="AG84" s="167"/>
      <c r="AH84" s="167"/>
      <c r="AI84" s="167"/>
      <c r="AJ84" s="167"/>
      <c r="AK84" s="167"/>
      <c r="AL84" s="167"/>
      <c r="AM84" s="167"/>
      <c r="AN84" s="167"/>
    </row>
    <row r="85" spans="1:40" ht="36.75" customHeight="1">
      <c r="A85" s="168">
        <f t="shared" si="5"/>
        <v>74</v>
      </c>
      <c r="B85" s="169" t="str">
        <f>IF(基本情報入力シート!C113="","",基本情報入力シート!C113)</f>
        <v/>
      </c>
      <c r="C85" s="170" t="str">
        <f>IF(基本情報入力シート!M113="","",基本情報入力シート!M113)</f>
        <v/>
      </c>
      <c r="D85" s="170" t="str">
        <f>IF(基本情報入力シート!R113="","",基本情報入力シート!R113)</f>
        <v/>
      </c>
      <c r="E85" s="170" t="str">
        <f>IF(基本情報入力シート!W113="","",基本情報入力シート!W113)</f>
        <v/>
      </c>
      <c r="F85" s="170" t="str">
        <f>IF(基本情報入力シート!X113="","",基本情報入力シート!X113)</f>
        <v/>
      </c>
      <c r="G85" s="170" t="str">
        <f>IF(基本情報入力シート!Y113="","",基本情報入力シート!Y113)</f>
        <v/>
      </c>
      <c r="H85" s="171" t="s">
        <v>116</v>
      </c>
      <c r="I85" s="172" t="str">
        <f>IF(基本情報入力シート!Z113="","",基本情報入力シート!Z113)</f>
        <v/>
      </c>
      <c r="J85" s="173">
        <f>IF(基本情報入力シート!AA113="","",基本情報入力シート!AA113)</f>
        <v>10</v>
      </c>
      <c r="K85" s="174" t="str">
        <f>IF(G85="","",VLOOKUP(G85,【参考】数式用!$A$3:$B$28,2,FALSE))</f>
        <v/>
      </c>
      <c r="L85" s="175" t="s">
        <v>16</v>
      </c>
      <c r="M85" s="176">
        <v>6</v>
      </c>
      <c r="N85" s="177" t="s">
        <v>9</v>
      </c>
      <c r="O85" s="178">
        <v>2</v>
      </c>
      <c r="P85" s="179" t="s">
        <v>28</v>
      </c>
      <c r="Q85" s="176">
        <v>6</v>
      </c>
      <c r="R85" s="179" t="s">
        <v>9</v>
      </c>
      <c r="S85" s="176">
        <v>5</v>
      </c>
      <c r="T85" s="177" t="s">
        <v>64</v>
      </c>
      <c r="U85" s="180" t="s">
        <v>65</v>
      </c>
      <c r="V85" s="181">
        <f t="shared" si="8"/>
        <v>4</v>
      </c>
      <c r="W85" s="180" t="s">
        <v>66</v>
      </c>
      <c r="X85" s="182" t="str">
        <f t="shared" si="6"/>
        <v/>
      </c>
      <c r="Y85" s="183" t="str">
        <f t="shared" si="7"/>
        <v/>
      </c>
      <c r="Z85" s="166"/>
      <c r="AA85" s="166"/>
      <c r="AB85" s="167"/>
      <c r="AC85" s="167"/>
      <c r="AD85" s="167"/>
      <c r="AE85" s="167"/>
      <c r="AF85" s="167"/>
      <c r="AG85" s="167"/>
      <c r="AH85" s="167"/>
      <c r="AI85" s="167"/>
      <c r="AJ85" s="167"/>
      <c r="AK85" s="167"/>
      <c r="AL85" s="167"/>
      <c r="AM85" s="167"/>
      <c r="AN85" s="167"/>
    </row>
    <row r="86" spans="1:40" ht="36.75" customHeight="1">
      <c r="A86" s="168">
        <f t="shared" si="5"/>
        <v>75</v>
      </c>
      <c r="B86" s="169" t="str">
        <f>IF(基本情報入力シート!C114="","",基本情報入力シート!C114)</f>
        <v/>
      </c>
      <c r="C86" s="170" t="str">
        <f>IF(基本情報入力シート!M114="","",基本情報入力シート!M114)</f>
        <v/>
      </c>
      <c r="D86" s="170" t="str">
        <f>IF(基本情報入力シート!R114="","",基本情報入力シート!R114)</f>
        <v/>
      </c>
      <c r="E86" s="170" t="str">
        <f>IF(基本情報入力シート!W114="","",基本情報入力シート!W114)</f>
        <v/>
      </c>
      <c r="F86" s="170" t="str">
        <f>IF(基本情報入力シート!X114="","",基本情報入力シート!X114)</f>
        <v/>
      </c>
      <c r="G86" s="170" t="str">
        <f>IF(基本情報入力シート!Y114="","",基本情報入力シート!Y114)</f>
        <v/>
      </c>
      <c r="H86" s="171" t="s">
        <v>116</v>
      </c>
      <c r="I86" s="172" t="str">
        <f>IF(基本情報入力シート!Z114="","",基本情報入力シート!Z114)</f>
        <v/>
      </c>
      <c r="J86" s="173">
        <f>IF(基本情報入力シート!AA114="","",基本情報入力シート!AA114)</f>
        <v>10</v>
      </c>
      <c r="K86" s="174" t="str">
        <f>IF(G86="","",VLOOKUP(G86,【参考】数式用!$A$3:$B$28,2,FALSE))</f>
        <v/>
      </c>
      <c r="L86" s="175" t="s">
        <v>16</v>
      </c>
      <c r="M86" s="176">
        <v>6</v>
      </c>
      <c r="N86" s="177" t="s">
        <v>9</v>
      </c>
      <c r="O86" s="178">
        <v>2</v>
      </c>
      <c r="P86" s="179" t="s">
        <v>28</v>
      </c>
      <c r="Q86" s="176">
        <v>6</v>
      </c>
      <c r="R86" s="179" t="s">
        <v>9</v>
      </c>
      <c r="S86" s="176">
        <v>5</v>
      </c>
      <c r="T86" s="177" t="s">
        <v>64</v>
      </c>
      <c r="U86" s="180" t="s">
        <v>18</v>
      </c>
      <c r="V86" s="181">
        <f t="shared" si="8"/>
        <v>4</v>
      </c>
      <c r="W86" s="180" t="s">
        <v>23</v>
      </c>
      <c r="X86" s="182" t="str">
        <f t="shared" si="6"/>
        <v/>
      </c>
      <c r="Y86" s="183" t="str">
        <f t="shared" si="7"/>
        <v/>
      </c>
      <c r="Z86" s="166"/>
      <c r="AA86" s="166"/>
      <c r="AB86" s="167"/>
      <c r="AC86" s="167"/>
      <c r="AD86" s="167"/>
      <c r="AE86" s="167"/>
      <c r="AF86" s="167"/>
      <c r="AG86" s="167"/>
      <c r="AH86" s="167"/>
      <c r="AI86" s="167"/>
      <c r="AJ86" s="167"/>
      <c r="AK86" s="167"/>
      <c r="AL86" s="167"/>
      <c r="AM86" s="167"/>
      <c r="AN86" s="167"/>
    </row>
    <row r="87" spans="1:40" ht="36.75" customHeight="1">
      <c r="A87" s="168">
        <f t="shared" si="5"/>
        <v>76</v>
      </c>
      <c r="B87" s="169" t="str">
        <f>IF(基本情報入力シート!C115="","",基本情報入力シート!C115)</f>
        <v/>
      </c>
      <c r="C87" s="170" t="str">
        <f>IF(基本情報入力シート!M115="","",基本情報入力シート!M115)</f>
        <v/>
      </c>
      <c r="D87" s="170" t="str">
        <f>IF(基本情報入力シート!R115="","",基本情報入力シート!R115)</f>
        <v/>
      </c>
      <c r="E87" s="170" t="str">
        <f>IF(基本情報入力シート!W115="","",基本情報入力シート!W115)</f>
        <v/>
      </c>
      <c r="F87" s="170" t="str">
        <f>IF(基本情報入力シート!X115="","",基本情報入力シート!X115)</f>
        <v/>
      </c>
      <c r="G87" s="170" t="str">
        <f>IF(基本情報入力シート!Y115="","",基本情報入力シート!Y115)</f>
        <v/>
      </c>
      <c r="H87" s="171" t="s">
        <v>116</v>
      </c>
      <c r="I87" s="172" t="str">
        <f>IF(基本情報入力シート!Z115="","",基本情報入力シート!Z115)</f>
        <v/>
      </c>
      <c r="J87" s="173">
        <f>IF(基本情報入力シート!AA115="","",基本情報入力シート!AA115)</f>
        <v>10</v>
      </c>
      <c r="K87" s="174" t="str">
        <f>IF(G87="","",VLOOKUP(G87,【参考】数式用!$A$3:$B$28,2,FALSE))</f>
        <v/>
      </c>
      <c r="L87" s="175" t="s">
        <v>16</v>
      </c>
      <c r="M87" s="176">
        <v>6</v>
      </c>
      <c r="N87" s="177" t="s">
        <v>9</v>
      </c>
      <c r="O87" s="178">
        <v>2</v>
      </c>
      <c r="P87" s="179" t="s">
        <v>28</v>
      </c>
      <c r="Q87" s="176">
        <v>6</v>
      </c>
      <c r="R87" s="179" t="s">
        <v>9</v>
      </c>
      <c r="S87" s="176">
        <v>5</v>
      </c>
      <c r="T87" s="177" t="s">
        <v>64</v>
      </c>
      <c r="U87" s="180" t="s">
        <v>65</v>
      </c>
      <c r="V87" s="181">
        <f t="shared" si="8"/>
        <v>4</v>
      </c>
      <c r="W87" s="180" t="s">
        <v>66</v>
      </c>
      <c r="X87" s="182" t="str">
        <f t="shared" si="6"/>
        <v/>
      </c>
      <c r="Y87" s="183" t="str">
        <f t="shared" si="7"/>
        <v/>
      </c>
      <c r="Z87" s="166"/>
      <c r="AA87" s="166"/>
      <c r="AB87" s="167"/>
      <c r="AC87" s="167"/>
      <c r="AD87" s="167"/>
      <c r="AE87" s="167"/>
      <c r="AF87" s="167"/>
      <c r="AG87" s="167"/>
      <c r="AH87" s="167"/>
      <c r="AI87" s="167"/>
      <c r="AJ87" s="167"/>
      <c r="AK87" s="167"/>
      <c r="AL87" s="167"/>
      <c r="AM87" s="167"/>
      <c r="AN87" s="167"/>
    </row>
    <row r="88" spans="1:40" ht="36.75" customHeight="1">
      <c r="A88" s="168">
        <f t="shared" si="5"/>
        <v>77</v>
      </c>
      <c r="B88" s="169" t="str">
        <f>IF(基本情報入力シート!C116="","",基本情報入力シート!C116)</f>
        <v/>
      </c>
      <c r="C88" s="170" t="str">
        <f>IF(基本情報入力シート!M116="","",基本情報入力シート!M116)</f>
        <v/>
      </c>
      <c r="D88" s="170" t="str">
        <f>IF(基本情報入力シート!R116="","",基本情報入力シート!R116)</f>
        <v/>
      </c>
      <c r="E88" s="170" t="str">
        <f>IF(基本情報入力シート!W116="","",基本情報入力シート!W116)</f>
        <v/>
      </c>
      <c r="F88" s="170" t="str">
        <f>IF(基本情報入力シート!X116="","",基本情報入力シート!X116)</f>
        <v/>
      </c>
      <c r="G88" s="170" t="str">
        <f>IF(基本情報入力シート!Y116="","",基本情報入力シート!Y116)</f>
        <v/>
      </c>
      <c r="H88" s="171" t="s">
        <v>116</v>
      </c>
      <c r="I88" s="172" t="str">
        <f>IF(基本情報入力シート!Z116="","",基本情報入力シート!Z116)</f>
        <v/>
      </c>
      <c r="J88" s="173">
        <f>IF(基本情報入力シート!AA116="","",基本情報入力シート!AA116)</f>
        <v>10</v>
      </c>
      <c r="K88" s="174" t="str">
        <f>IF(G88="","",VLOOKUP(G88,【参考】数式用!$A$3:$B$28,2,FALSE))</f>
        <v/>
      </c>
      <c r="L88" s="175" t="s">
        <v>16</v>
      </c>
      <c r="M88" s="176">
        <v>6</v>
      </c>
      <c r="N88" s="177" t="s">
        <v>9</v>
      </c>
      <c r="O88" s="178">
        <v>2</v>
      </c>
      <c r="P88" s="179" t="s">
        <v>28</v>
      </c>
      <c r="Q88" s="176">
        <v>6</v>
      </c>
      <c r="R88" s="179" t="s">
        <v>9</v>
      </c>
      <c r="S88" s="176">
        <v>5</v>
      </c>
      <c r="T88" s="177" t="s">
        <v>64</v>
      </c>
      <c r="U88" s="180" t="s">
        <v>18</v>
      </c>
      <c r="V88" s="181">
        <f t="shared" si="8"/>
        <v>4</v>
      </c>
      <c r="W88" s="180" t="s">
        <v>23</v>
      </c>
      <c r="X88" s="182" t="str">
        <f t="shared" si="6"/>
        <v/>
      </c>
      <c r="Y88" s="183" t="str">
        <f t="shared" si="7"/>
        <v/>
      </c>
      <c r="Z88" s="166"/>
      <c r="AA88" s="166"/>
      <c r="AB88" s="167"/>
      <c r="AC88" s="167"/>
      <c r="AD88" s="167"/>
      <c r="AE88" s="167"/>
      <c r="AF88" s="167"/>
      <c r="AG88" s="167"/>
      <c r="AH88" s="167"/>
      <c r="AI88" s="167"/>
      <c r="AJ88" s="167"/>
      <c r="AK88" s="167"/>
      <c r="AL88" s="167"/>
      <c r="AM88" s="167"/>
      <c r="AN88" s="167"/>
    </row>
    <row r="89" spans="1:40" ht="36.75" customHeight="1">
      <c r="A89" s="168">
        <f t="shared" si="5"/>
        <v>78</v>
      </c>
      <c r="B89" s="169" t="str">
        <f>IF(基本情報入力シート!C117="","",基本情報入力シート!C117)</f>
        <v/>
      </c>
      <c r="C89" s="170" t="str">
        <f>IF(基本情報入力シート!M117="","",基本情報入力シート!M117)</f>
        <v/>
      </c>
      <c r="D89" s="170" t="str">
        <f>IF(基本情報入力シート!R117="","",基本情報入力シート!R117)</f>
        <v/>
      </c>
      <c r="E89" s="170" t="str">
        <f>IF(基本情報入力シート!W117="","",基本情報入力シート!W117)</f>
        <v/>
      </c>
      <c r="F89" s="170" t="str">
        <f>IF(基本情報入力シート!X117="","",基本情報入力シート!X117)</f>
        <v/>
      </c>
      <c r="G89" s="170" t="str">
        <f>IF(基本情報入力シート!Y117="","",基本情報入力シート!Y117)</f>
        <v/>
      </c>
      <c r="H89" s="171" t="s">
        <v>116</v>
      </c>
      <c r="I89" s="172" t="str">
        <f>IF(基本情報入力シート!Z117="","",基本情報入力シート!Z117)</f>
        <v/>
      </c>
      <c r="J89" s="173">
        <f>IF(基本情報入力シート!AA117="","",基本情報入力シート!AA117)</f>
        <v>10</v>
      </c>
      <c r="K89" s="174" t="str">
        <f>IF(G89="","",VLOOKUP(G89,【参考】数式用!$A$3:$B$28,2,FALSE))</f>
        <v/>
      </c>
      <c r="L89" s="175" t="s">
        <v>16</v>
      </c>
      <c r="M89" s="176">
        <v>6</v>
      </c>
      <c r="N89" s="177" t="s">
        <v>9</v>
      </c>
      <c r="O89" s="178">
        <v>2</v>
      </c>
      <c r="P89" s="179" t="s">
        <v>28</v>
      </c>
      <c r="Q89" s="176">
        <v>6</v>
      </c>
      <c r="R89" s="179" t="s">
        <v>9</v>
      </c>
      <c r="S89" s="176">
        <v>5</v>
      </c>
      <c r="T89" s="177" t="s">
        <v>64</v>
      </c>
      <c r="U89" s="180" t="s">
        <v>65</v>
      </c>
      <c r="V89" s="181">
        <f t="shared" si="8"/>
        <v>4</v>
      </c>
      <c r="W89" s="180" t="s">
        <v>66</v>
      </c>
      <c r="X89" s="182" t="str">
        <f t="shared" si="6"/>
        <v/>
      </c>
      <c r="Y89" s="183" t="str">
        <f t="shared" si="7"/>
        <v/>
      </c>
      <c r="Z89" s="166"/>
      <c r="AA89" s="166"/>
      <c r="AB89" s="167"/>
      <c r="AC89" s="167"/>
      <c r="AD89" s="167"/>
      <c r="AE89" s="167"/>
      <c r="AF89" s="167"/>
      <c r="AG89" s="167"/>
      <c r="AH89" s="167"/>
      <c r="AI89" s="167"/>
      <c r="AJ89" s="167"/>
      <c r="AK89" s="167"/>
      <c r="AL89" s="167"/>
      <c r="AM89" s="167"/>
      <c r="AN89" s="167"/>
    </row>
    <row r="90" spans="1:40" ht="36.75" customHeight="1">
      <c r="A90" s="168">
        <f t="shared" si="5"/>
        <v>79</v>
      </c>
      <c r="B90" s="169" t="str">
        <f>IF(基本情報入力シート!C118="","",基本情報入力シート!C118)</f>
        <v/>
      </c>
      <c r="C90" s="170" t="str">
        <f>IF(基本情報入力シート!M118="","",基本情報入力シート!M118)</f>
        <v/>
      </c>
      <c r="D90" s="170" t="str">
        <f>IF(基本情報入力シート!R118="","",基本情報入力シート!R118)</f>
        <v/>
      </c>
      <c r="E90" s="170" t="str">
        <f>IF(基本情報入力シート!W118="","",基本情報入力シート!W118)</f>
        <v/>
      </c>
      <c r="F90" s="170" t="str">
        <f>IF(基本情報入力シート!X118="","",基本情報入力シート!X118)</f>
        <v/>
      </c>
      <c r="G90" s="170" t="str">
        <f>IF(基本情報入力シート!Y118="","",基本情報入力シート!Y118)</f>
        <v/>
      </c>
      <c r="H90" s="171" t="s">
        <v>116</v>
      </c>
      <c r="I90" s="172" t="str">
        <f>IF(基本情報入力シート!Z118="","",基本情報入力シート!Z118)</f>
        <v/>
      </c>
      <c r="J90" s="173">
        <f>IF(基本情報入力シート!AA118="","",基本情報入力シート!AA118)</f>
        <v>10</v>
      </c>
      <c r="K90" s="174" t="str">
        <f>IF(G90="","",VLOOKUP(G90,【参考】数式用!$A$3:$B$28,2,FALSE))</f>
        <v/>
      </c>
      <c r="L90" s="175" t="s">
        <v>16</v>
      </c>
      <c r="M90" s="176">
        <v>6</v>
      </c>
      <c r="N90" s="177" t="s">
        <v>9</v>
      </c>
      <c r="O90" s="178">
        <v>2</v>
      </c>
      <c r="P90" s="179" t="s">
        <v>28</v>
      </c>
      <c r="Q90" s="176">
        <v>6</v>
      </c>
      <c r="R90" s="179" t="s">
        <v>9</v>
      </c>
      <c r="S90" s="176">
        <v>5</v>
      </c>
      <c r="T90" s="177" t="s">
        <v>64</v>
      </c>
      <c r="U90" s="180" t="s">
        <v>18</v>
      </c>
      <c r="V90" s="181">
        <f t="shared" si="8"/>
        <v>4</v>
      </c>
      <c r="W90" s="180" t="s">
        <v>23</v>
      </c>
      <c r="X90" s="182" t="str">
        <f t="shared" si="6"/>
        <v/>
      </c>
      <c r="Y90" s="183" t="str">
        <f t="shared" si="7"/>
        <v/>
      </c>
      <c r="Z90" s="166"/>
      <c r="AA90" s="166"/>
      <c r="AB90" s="167"/>
      <c r="AC90" s="167"/>
      <c r="AD90" s="167"/>
      <c r="AE90" s="167"/>
      <c r="AF90" s="167"/>
      <c r="AG90" s="167"/>
      <c r="AH90" s="167"/>
      <c r="AI90" s="167"/>
      <c r="AJ90" s="167"/>
      <c r="AK90" s="167"/>
      <c r="AL90" s="167"/>
      <c r="AM90" s="167"/>
      <c r="AN90" s="167"/>
    </row>
    <row r="91" spans="1:40" ht="36.75" customHeight="1">
      <c r="A91" s="168">
        <f t="shared" si="5"/>
        <v>80</v>
      </c>
      <c r="B91" s="169" t="str">
        <f>IF(基本情報入力シート!C119="","",基本情報入力シート!C119)</f>
        <v/>
      </c>
      <c r="C91" s="170" t="str">
        <f>IF(基本情報入力シート!M119="","",基本情報入力シート!M119)</f>
        <v/>
      </c>
      <c r="D91" s="170" t="str">
        <f>IF(基本情報入力シート!R119="","",基本情報入力シート!R119)</f>
        <v/>
      </c>
      <c r="E91" s="170" t="str">
        <f>IF(基本情報入力シート!W119="","",基本情報入力シート!W119)</f>
        <v/>
      </c>
      <c r="F91" s="170" t="str">
        <f>IF(基本情報入力シート!X119="","",基本情報入力シート!X119)</f>
        <v/>
      </c>
      <c r="G91" s="170" t="str">
        <f>IF(基本情報入力シート!Y119="","",基本情報入力シート!Y119)</f>
        <v/>
      </c>
      <c r="H91" s="171" t="s">
        <v>116</v>
      </c>
      <c r="I91" s="172" t="str">
        <f>IF(基本情報入力シート!Z119="","",基本情報入力シート!Z119)</f>
        <v/>
      </c>
      <c r="J91" s="173">
        <f>IF(基本情報入力シート!AA119="","",基本情報入力シート!AA119)</f>
        <v>10</v>
      </c>
      <c r="K91" s="174" t="str">
        <f>IF(G91="","",VLOOKUP(G91,【参考】数式用!$A$3:$B$28,2,FALSE))</f>
        <v/>
      </c>
      <c r="L91" s="175" t="s">
        <v>16</v>
      </c>
      <c r="M91" s="176">
        <v>6</v>
      </c>
      <c r="N91" s="177" t="s">
        <v>9</v>
      </c>
      <c r="O91" s="178">
        <v>2</v>
      </c>
      <c r="P91" s="179" t="s">
        <v>28</v>
      </c>
      <c r="Q91" s="176">
        <v>6</v>
      </c>
      <c r="R91" s="179" t="s">
        <v>9</v>
      </c>
      <c r="S91" s="176">
        <v>5</v>
      </c>
      <c r="T91" s="177" t="s">
        <v>64</v>
      </c>
      <c r="U91" s="180" t="s">
        <v>65</v>
      </c>
      <c r="V91" s="181">
        <f t="shared" si="8"/>
        <v>4</v>
      </c>
      <c r="W91" s="180" t="s">
        <v>66</v>
      </c>
      <c r="X91" s="182" t="str">
        <f t="shared" si="6"/>
        <v/>
      </c>
      <c r="Y91" s="183" t="str">
        <f t="shared" si="7"/>
        <v/>
      </c>
      <c r="Z91" s="166"/>
      <c r="AA91" s="166"/>
      <c r="AB91" s="167"/>
      <c r="AC91" s="167"/>
      <c r="AD91" s="167"/>
      <c r="AE91" s="167"/>
      <c r="AF91" s="167"/>
      <c r="AG91" s="167"/>
      <c r="AH91" s="167"/>
      <c r="AI91" s="167"/>
      <c r="AJ91" s="167"/>
      <c r="AK91" s="167"/>
      <c r="AL91" s="167"/>
      <c r="AM91" s="167"/>
      <c r="AN91" s="167"/>
    </row>
    <row r="92" spans="1:40" ht="36.75" customHeight="1">
      <c r="A92" s="168">
        <f t="shared" si="5"/>
        <v>81</v>
      </c>
      <c r="B92" s="169" t="str">
        <f>IF(基本情報入力シート!C120="","",基本情報入力シート!C120)</f>
        <v/>
      </c>
      <c r="C92" s="170" t="str">
        <f>IF(基本情報入力シート!M120="","",基本情報入力シート!M120)</f>
        <v/>
      </c>
      <c r="D92" s="170" t="str">
        <f>IF(基本情報入力シート!R120="","",基本情報入力シート!R120)</f>
        <v/>
      </c>
      <c r="E92" s="170" t="str">
        <f>IF(基本情報入力シート!W120="","",基本情報入力シート!W120)</f>
        <v/>
      </c>
      <c r="F92" s="170" t="str">
        <f>IF(基本情報入力シート!X120="","",基本情報入力シート!X120)</f>
        <v/>
      </c>
      <c r="G92" s="170" t="str">
        <f>IF(基本情報入力シート!Y120="","",基本情報入力シート!Y120)</f>
        <v/>
      </c>
      <c r="H92" s="171" t="s">
        <v>116</v>
      </c>
      <c r="I92" s="172" t="str">
        <f>IF(基本情報入力シート!Z120="","",基本情報入力シート!Z120)</f>
        <v/>
      </c>
      <c r="J92" s="173">
        <f>IF(基本情報入力シート!AA120="","",基本情報入力シート!AA120)</f>
        <v>10</v>
      </c>
      <c r="K92" s="174" t="str">
        <f>IF(G92="","",VLOOKUP(G92,【参考】数式用!$A$3:$B$28,2,FALSE))</f>
        <v/>
      </c>
      <c r="L92" s="175" t="s">
        <v>16</v>
      </c>
      <c r="M92" s="176">
        <v>6</v>
      </c>
      <c r="N92" s="177" t="s">
        <v>9</v>
      </c>
      <c r="O92" s="178">
        <v>2</v>
      </c>
      <c r="P92" s="179" t="s">
        <v>28</v>
      </c>
      <c r="Q92" s="176">
        <v>6</v>
      </c>
      <c r="R92" s="179" t="s">
        <v>9</v>
      </c>
      <c r="S92" s="176">
        <v>5</v>
      </c>
      <c r="T92" s="177" t="s">
        <v>64</v>
      </c>
      <c r="U92" s="180" t="s">
        <v>18</v>
      </c>
      <c r="V92" s="181">
        <f t="shared" si="8"/>
        <v>4</v>
      </c>
      <c r="W92" s="180" t="s">
        <v>23</v>
      </c>
      <c r="X92" s="182" t="str">
        <f t="shared" si="6"/>
        <v/>
      </c>
      <c r="Y92" s="183" t="str">
        <f t="shared" si="7"/>
        <v/>
      </c>
      <c r="Z92" s="166"/>
      <c r="AA92" s="166"/>
      <c r="AB92" s="167"/>
      <c r="AC92" s="167"/>
      <c r="AD92" s="167"/>
      <c r="AE92" s="167"/>
      <c r="AF92" s="167"/>
      <c r="AG92" s="167"/>
      <c r="AH92" s="167"/>
      <c r="AI92" s="167"/>
      <c r="AJ92" s="167"/>
      <c r="AK92" s="167"/>
      <c r="AL92" s="167"/>
      <c r="AM92" s="167"/>
      <c r="AN92" s="167"/>
    </row>
    <row r="93" spans="1:40" ht="36.75" customHeight="1">
      <c r="A93" s="168">
        <f t="shared" si="5"/>
        <v>82</v>
      </c>
      <c r="B93" s="169" t="str">
        <f>IF(基本情報入力シート!C121="","",基本情報入力シート!C121)</f>
        <v/>
      </c>
      <c r="C93" s="170" t="str">
        <f>IF(基本情報入力シート!M121="","",基本情報入力シート!M121)</f>
        <v/>
      </c>
      <c r="D93" s="170" t="str">
        <f>IF(基本情報入力シート!R121="","",基本情報入力シート!R121)</f>
        <v/>
      </c>
      <c r="E93" s="170" t="str">
        <f>IF(基本情報入力シート!W121="","",基本情報入力シート!W121)</f>
        <v/>
      </c>
      <c r="F93" s="170" t="str">
        <f>IF(基本情報入力シート!X121="","",基本情報入力シート!X121)</f>
        <v/>
      </c>
      <c r="G93" s="170" t="str">
        <f>IF(基本情報入力シート!Y121="","",基本情報入力シート!Y121)</f>
        <v/>
      </c>
      <c r="H93" s="171" t="s">
        <v>116</v>
      </c>
      <c r="I93" s="172" t="str">
        <f>IF(基本情報入力シート!Z121="","",基本情報入力シート!Z121)</f>
        <v/>
      </c>
      <c r="J93" s="173">
        <f>IF(基本情報入力シート!AA121="","",基本情報入力シート!AA121)</f>
        <v>10</v>
      </c>
      <c r="K93" s="174" t="str">
        <f>IF(G93="","",VLOOKUP(G93,【参考】数式用!$A$3:$B$28,2,FALSE))</f>
        <v/>
      </c>
      <c r="L93" s="175" t="s">
        <v>16</v>
      </c>
      <c r="M93" s="176">
        <v>6</v>
      </c>
      <c r="N93" s="177" t="s">
        <v>9</v>
      </c>
      <c r="O93" s="178">
        <v>2</v>
      </c>
      <c r="P93" s="179" t="s">
        <v>28</v>
      </c>
      <c r="Q93" s="176">
        <v>6</v>
      </c>
      <c r="R93" s="179" t="s">
        <v>9</v>
      </c>
      <c r="S93" s="176">
        <v>5</v>
      </c>
      <c r="T93" s="177" t="s">
        <v>64</v>
      </c>
      <c r="U93" s="180" t="s">
        <v>65</v>
      </c>
      <c r="V93" s="181">
        <f t="shared" si="8"/>
        <v>4</v>
      </c>
      <c r="W93" s="180" t="s">
        <v>66</v>
      </c>
      <c r="X93" s="182" t="str">
        <f t="shared" si="6"/>
        <v/>
      </c>
      <c r="Y93" s="183" t="str">
        <f t="shared" si="7"/>
        <v/>
      </c>
      <c r="Z93" s="166"/>
      <c r="AA93" s="166"/>
      <c r="AB93" s="167"/>
      <c r="AC93" s="167"/>
      <c r="AD93" s="167"/>
      <c r="AE93" s="167"/>
      <c r="AF93" s="167"/>
      <c r="AG93" s="167"/>
      <c r="AH93" s="167"/>
      <c r="AI93" s="167"/>
      <c r="AJ93" s="167"/>
      <c r="AK93" s="167"/>
      <c r="AL93" s="167"/>
      <c r="AM93" s="167"/>
      <c r="AN93" s="167"/>
    </row>
    <row r="94" spans="1:40" ht="36.75" customHeight="1">
      <c r="A94" s="168">
        <f t="shared" si="5"/>
        <v>83</v>
      </c>
      <c r="B94" s="169" t="str">
        <f>IF(基本情報入力シート!C122="","",基本情報入力シート!C122)</f>
        <v/>
      </c>
      <c r="C94" s="170" t="str">
        <f>IF(基本情報入力シート!M122="","",基本情報入力シート!M122)</f>
        <v/>
      </c>
      <c r="D94" s="170" t="str">
        <f>IF(基本情報入力シート!R122="","",基本情報入力シート!R122)</f>
        <v/>
      </c>
      <c r="E94" s="170" t="str">
        <f>IF(基本情報入力シート!W122="","",基本情報入力シート!W122)</f>
        <v/>
      </c>
      <c r="F94" s="170" t="str">
        <f>IF(基本情報入力シート!X122="","",基本情報入力シート!X122)</f>
        <v/>
      </c>
      <c r="G94" s="170" t="str">
        <f>IF(基本情報入力シート!Y122="","",基本情報入力シート!Y122)</f>
        <v/>
      </c>
      <c r="H94" s="171" t="s">
        <v>116</v>
      </c>
      <c r="I94" s="172" t="str">
        <f>IF(基本情報入力シート!Z122="","",基本情報入力シート!Z122)</f>
        <v/>
      </c>
      <c r="J94" s="173">
        <f>IF(基本情報入力シート!AA122="","",基本情報入力シート!AA122)</f>
        <v>10</v>
      </c>
      <c r="K94" s="174" t="str">
        <f>IF(G94="","",VLOOKUP(G94,【参考】数式用!$A$3:$B$28,2,FALSE))</f>
        <v/>
      </c>
      <c r="L94" s="175" t="s">
        <v>16</v>
      </c>
      <c r="M94" s="176">
        <v>6</v>
      </c>
      <c r="N94" s="177" t="s">
        <v>9</v>
      </c>
      <c r="O94" s="178">
        <v>2</v>
      </c>
      <c r="P94" s="179" t="s">
        <v>28</v>
      </c>
      <c r="Q94" s="176">
        <v>6</v>
      </c>
      <c r="R94" s="179" t="s">
        <v>9</v>
      </c>
      <c r="S94" s="176">
        <v>5</v>
      </c>
      <c r="T94" s="177" t="s">
        <v>64</v>
      </c>
      <c r="U94" s="180" t="s">
        <v>18</v>
      </c>
      <c r="V94" s="181">
        <f t="shared" si="8"/>
        <v>4</v>
      </c>
      <c r="W94" s="180" t="s">
        <v>23</v>
      </c>
      <c r="X94" s="182" t="str">
        <f t="shared" si="6"/>
        <v/>
      </c>
      <c r="Y94" s="183" t="str">
        <f t="shared" si="7"/>
        <v/>
      </c>
      <c r="Z94" s="166"/>
      <c r="AA94" s="166"/>
      <c r="AB94" s="167"/>
      <c r="AC94" s="167"/>
      <c r="AD94" s="167"/>
      <c r="AE94" s="167"/>
      <c r="AF94" s="167"/>
      <c r="AG94" s="167"/>
      <c r="AH94" s="167"/>
      <c r="AI94" s="167"/>
      <c r="AJ94" s="167"/>
      <c r="AK94" s="167"/>
      <c r="AL94" s="167"/>
      <c r="AM94" s="167"/>
      <c r="AN94" s="167"/>
    </row>
    <row r="95" spans="1:40" ht="36.75" customHeight="1">
      <c r="A95" s="168">
        <f t="shared" si="5"/>
        <v>84</v>
      </c>
      <c r="B95" s="169" t="str">
        <f>IF(基本情報入力シート!C123="","",基本情報入力シート!C123)</f>
        <v/>
      </c>
      <c r="C95" s="170" t="str">
        <f>IF(基本情報入力シート!M123="","",基本情報入力シート!M123)</f>
        <v/>
      </c>
      <c r="D95" s="170" t="str">
        <f>IF(基本情報入力シート!R123="","",基本情報入力シート!R123)</f>
        <v/>
      </c>
      <c r="E95" s="170" t="str">
        <f>IF(基本情報入力シート!W123="","",基本情報入力シート!W123)</f>
        <v/>
      </c>
      <c r="F95" s="170" t="str">
        <f>IF(基本情報入力シート!X123="","",基本情報入力シート!X123)</f>
        <v/>
      </c>
      <c r="G95" s="170" t="str">
        <f>IF(基本情報入力シート!Y123="","",基本情報入力シート!Y123)</f>
        <v/>
      </c>
      <c r="H95" s="171" t="s">
        <v>116</v>
      </c>
      <c r="I95" s="172" t="str">
        <f>IF(基本情報入力シート!Z123="","",基本情報入力シート!Z123)</f>
        <v/>
      </c>
      <c r="J95" s="173">
        <f>IF(基本情報入力シート!AA123="","",基本情報入力シート!AA123)</f>
        <v>10</v>
      </c>
      <c r="K95" s="174" t="str">
        <f>IF(G95="","",VLOOKUP(G95,【参考】数式用!$A$3:$B$28,2,FALSE))</f>
        <v/>
      </c>
      <c r="L95" s="175" t="s">
        <v>16</v>
      </c>
      <c r="M95" s="176">
        <v>6</v>
      </c>
      <c r="N95" s="177" t="s">
        <v>9</v>
      </c>
      <c r="O95" s="178">
        <v>2</v>
      </c>
      <c r="P95" s="179" t="s">
        <v>28</v>
      </c>
      <c r="Q95" s="176">
        <v>6</v>
      </c>
      <c r="R95" s="179" t="s">
        <v>9</v>
      </c>
      <c r="S95" s="176">
        <v>5</v>
      </c>
      <c r="T95" s="177" t="s">
        <v>64</v>
      </c>
      <c r="U95" s="180" t="s">
        <v>65</v>
      </c>
      <c r="V95" s="181">
        <f t="shared" si="8"/>
        <v>4</v>
      </c>
      <c r="W95" s="180" t="s">
        <v>66</v>
      </c>
      <c r="X95" s="182" t="str">
        <f t="shared" si="6"/>
        <v/>
      </c>
      <c r="Y95" s="183" t="str">
        <f t="shared" si="7"/>
        <v/>
      </c>
      <c r="Z95" s="166"/>
      <c r="AA95" s="166"/>
      <c r="AB95" s="167"/>
      <c r="AC95" s="167"/>
      <c r="AD95" s="167"/>
      <c r="AE95" s="167"/>
      <c r="AF95" s="167"/>
      <c r="AG95" s="167"/>
      <c r="AH95" s="167"/>
      <c r="AI95" s="167"/>
      <c r="AJ95" s="167"/>
      <c r="AK95" s="167"/>
      <c r="AL95" s="167"/>
      <c r="AM95" s="167"/>
      <c r="AN95" s="167"/>
    </row>
    <row r="96" spans="1:40" ht="36.75" customHeight="1">
      <c r="A96" s="168">
        <f t="shared" si="5"/>
        <v>85</v>
      </c>
      <c r="B96" s="169" t="str">
        <f>IF(基本情報入力シート!C124="","",基本情報入力シート!C124)</f>
        <v/>
      </c>
      <c r="C96" s="170" t="str">
        <f>IF(基本情報入力シート!M124="","",基本情報入力シート!M124)</f>
        <v/>
      </c>
      <c r="D96" s="170" t="str">
        <f>IF(基本情報入力シート!R124="","",基本情報入力シート!R124)</f>
        <v/>
      </c>
      <c r="E96" s="170" t="str">
        <f>IF(基本情報入力シート!W124="","",基本情報入力シート!W124)</f>
        <v/>
      </c>
      <c r="F96" s="170" t="str">
        <f>IF(基本情報入力シート!X124="","",基本情報入力シート!X124)</f>
        <v/>
      </c>
      <c r="G96" s="170" t="str">
        <f>IF(基本情報入力シート!Y124="","",基本情報入力シート!Y124)</f>
        <v/>
      </c>
      <c r="H96" s="171" t="s">
        <v>116</v>
      </c>
      <c r="I96" s="172" t="str">
        <f>IF(基本情報入力シート!Z124="","",基本情報入力シート!Z124)</f>
        <v/>
      </c>
      <c r="J96" s="173">
        <f>IF(基本情報入力シート!AA124="","",基本情報入力シート!AA124)</f>
        <v>10</v>
      </c>
      <c r="K96" s="174" t="str">
        <f>IF(G96="","",VLOOKUP(G96,【参考】数式用!$A$3:$B$28,2,FALSE))</f>
        <v/>
      </c>
      <c r="L96" s="175" t="s">
        <v>16</v>
      </c>
      <c r="M96" s="176">
        <v>6</v>
      </c>
      <c r="N96" s="177" t="s">
        <v>9</v>
      </c>
      <c r="O96" s="178">
        <v>2</v>
      </c>
      <c r="P96" s="179" t="s">
        <v>28</v>
      </c>
      <c r="Q96" s="176">
        <v>6</v>
      </c>
      <c r="R96" s="179" t="s">
        <v>9</v>
      </c>
      <c r="S96" s="176">
        <v>5</v>
      </c>
      <c r="T96" s="177" t="s">
        <v>64</v>
      </c>
      <c r="U96" s="180" t="s">
        <v>18</v>
      </c>
      <c r="V96" s="181">
        <f t="shared" si="8"/>
        <v>4</v>
      </c>
      <c r="W96" s="180" t="s">
        <v>23</v>
      </c>
      <c r="X96" s="182" t="str">
        <f t="shared" si="6"/>
        <v/>
      </c>
      <c r="Y96" s="183" t="str">
        <f t="shared" si="7"/>
        <v/>
      </c>
      <c r="Z96" s="166"/>
      <c r="AA96" s="166"/>
      <c r="AB96" s="167"/>
      <c r="AC96" s="167"/>
      <c r="AD96" s="167"/>
      <c r="AE96" s="167"/>
      <c r="AF96" s="167"/>
      <c r="AG96" s="167"/>
      <c r="AH96" s="167"/>
      <c r="AI96" s="167"/>
      <c r="AJ96" s="167"/>
      <c r="AK96" s="167"/>
      <c r="AL96" s="167"/>
      <c r="AM96" s="167"/>
      <c r="AN96" s="167"/>
    </row>
    <row r="97" spans="1:40" ht="36.75" customHeight="1">
      <c r="A97" s="168">
        <f t="shared" si="5"/>
        <v>86</v>
      </c>
      <c r="B97" s="169" t="str">
        <f>IF(基本情報入力シート!C125="","",基本情報入力シート!C125)</f>
        <v/>
      </c>
      <c r="C97" s="170" t="str">
        <f>IF(基本情報入力シート!M125="","",基本情報入力シート!M125)</f>
        <v/>
      </c>
      <c r="D97" s="170" t="str">
        <f>IF(基本情報入力シート!R125="","",基本情報入力シート!R125)</f>
        <v/>
      </c>
      <c r="E97" s="170" t="str">
        <f>IF(基本情報入力シート!W125="","",基本情報入力シート!W125)</f>
        <v/>
      </c>
      <c r="F97" s="170" t="str">
        <f>IF(基本情報入力シート!X125="","",基本情報入力シート!X125)</f>
        <v/>
      </c>
      <c r="G97" s="170" t="str">
        <f>IF(基本情報入力シート!Y125="","",基本情報入力シート!Y125)</f>
        <v/>
      </c>
      <c r="H97" s="171" t="s">
        <v>116</v>
      </c>
      <c r="I97" s="172" t="str">
        <f>IF(基本情報入力シート!Z125="","",基本情報入力シート!Z125)</f>
        <v/>
      </c>
      <c r="J97" s="173">
        <f>IF(基本情報入力シート!AA125="","",基本情報入力シート!AA125)</f>
        <v>10</v>
      </c>
      <c r="K97" s="174" t="str">
        <f>IF(G97="","",VLOOKUP(G97,【参考】数式用!$A$3:$B$28,2,FALSE))</f>
        <v/>
      </c>
      <c r="L97" s="175" t="s">
        <v>16</v>
      </c>
      <c r="M97" s="176">
        <v>6</v>
      </c>
      <c r="N97" s="177" t="s">
        <v>9</v>
      </c>
      <c r="O97" s="178">
        <v>2</v>
      </c>
      <c r="P97" s="179" t="s">
        <v>28</v>
      </c>
      <c r="Q97" s="176">
        <v>6</v>
      </c>
      <c r="R97" s="179" t="s">
        <v>9</v>
      </c>
      <c r="S97" s="176">
        <v>5</v>
      </c>
      <c r="T97" s="177" t="s">
        <v>64</v>
      </c>
      <c r="U97" s="180" t="s">
        <v>65</v>
      </c>
      <c r="V97" s="181">
        <f t="shared" si="8"/>
        <v>4</v>
      </c>
      <c r="W97" s="180" t="s">
        <v>66</v>
      </c>
      <c r="X97" s="182" t="str">
        <f t="shared" si="6"/>
        <v/>
      </c>
      <c r="Y97" s="183" t="str">
        <f t="shared" si="7"/>
        <v/>
      </c>
      <c r="Z97" s="166"/>
      <c r="AA97" s="166"/>
      <c r="AB97" s="167"/>
      <c r="AC97" s="167"/>
      <c r="AD97" s="167"/>
      <c r="AE97" s="167"/>
      <c r="AF97" s="167"/>
      <c r="AG97" s="167"/>
      <c r="AH97" s="167"/>
      <c r="AI97" s="167"/>
      <c r="AJ97" s="167"/>
      <c r="AK97" s="167"/>
      <c r="AL97" s="167"/>
      <c r="AM97" s="167"/>
      <c r="AN97" s="167"/>
    </row>
    <row r="98" spans="1:40" ht="36.75" customHeight="1">
      <c r="A98" s="168">
        <f t="shared" si="5"/>
        <v>87</v>
      </c>
      <c r="B98" s="169" t="str">
        <f>IF(基本情報入力シート!C126="","",基本情報入力シート!C126)</f>
        <v/>
      </c>
      <c r="C98" s="170" t="str">
        <f>IF(基本情報入力シート!M126="","",基本情報入力シート!M126)</f>
        <v/>
      </c>
      <c r="D98" s="170" t="str">
        <f>IF(基本情報入力シート!R126="","",基本情報入力シート!R126)</f>
        <v/>
      </c>
      <c r="E98" s="170" t="str">
        <f>IF(基本情報入力シート!W126="","",基本情報入力シート!W126)</f>
        <v/>
      </c>
      <c r="F98" s="170" t="str">
        <f>IF(基本情報入力シート!X126="","",基本情報入力シート!X126)</f>
        <v/>
      </c>
      <c r="G98" s="170" t="str">
        <f>IF(基本情報入力シート!Y126="","",基本情報入力シート!Y126)</f>
        <v/>
      </c>
      <c r="H98" s="171" t="s">
        <v>116</v>
      </c>
      <c r="I98" s="172" t="str">
        <f>IF(基本情報入力シート!Z126="","",基本情報入力シート!Z126)</f>
        <v/>
      </c>
      <c r="J98" s="173">
        <f>IF(基本情報入力シート!AA126="","",基本情報入力シート!AA126)</f>
        <v>10</v>
      </c>
      <c r="K98" s="174" t="str">
        <f>IF(G98="","",VLOOKUP(G98,【参考】数式用!$A$3:$B$28,2,FALSE))</f>
        <v/>
      </c>
      <c r="L98" s="175" t="s">
        <v>16</v>
      </c>
      <c r="M98" s="176">
        <v>6</v>
      </c>
      <c r="N98" s="177" t="s">
        <v>9</v>
      </c>
      <c r="O98" s="178">
        <v>2</v>
      </c>
      <c r="P98" s="179" t="s">
        <v>28</v>
      </c>
      <c r="Q98" s="176">
        <v>6</v>
      </c>
      <c r="R98" s="179" t="s">
        <v>9</v>
      </c>
      <c r="S98" s="176">
        <v>5</v>
      </c>
      <c r="T98" s="177" t="s">
        <v>64</v>
      </c>
      <c r="U98" s="180" t="s">
        <v>18</v>
      </c>
      <c r="V98" s="181">
        <f t="shared" si="8"/>
        <v>4</v>
      </c>
      <c r="W98" s="180" t="s">
        <v>23</v>
      </c>
      <c r="X98" s="182" t="str">
        <f t="shared" si="6"/>
        <v/>
      </c>
      <c r="Y98" s="183" t="str">
        <f t="shared" si="7"/>
        <v/>
      </c>
      <c r="Z98" s="166"/>
      <c r="AA98" s="166"/>
      <c r="AB98" s="167"/>
      <c r="AC98" s="167"/>
      <c r="AD98" s="167"/>
      <c r="AE98" s="167"/>
      <c r="AF98" s="167"/>
      <c r="AG98" s="167"/>
      <c r="AH98" s="167"/>
      <c r="AI98" s="167"/>
      <c r="AJ98" s="167"/>
      <c r="AK98" s="167"/>
      <c r="AL98" s="167"/>
      <c r="AM98" s="167"/>
      <c r="AN98" s="167"/>
    </row>
    <row r="99" spans="1:40" ht="36.75" customHeight="1">
      <c r="A99" s="168">
        <f t="shared" si="5"/>
        <v>88</v>
      </c>
      <c r="B99" s="169" t="str">
        <f>IF(基本情報入力シート!C127="","",基本情報入力シート!C127)</f>
        <v/>
      </c>
      <c r="C99" s="170" t="str">
        <f>IF(基本情報入力シート!M127="","",基本情報入力シート!M127)</f>
        <v/>
      </c>
      <c r="D99" s="170" t="str">
        <f>IF(基本情報入力シート!R127="","",基本情報入力シート!R127)</f>
        <v/>
      </c>
      <c r="E99" s="170" t="str">
        <f>IF(基本情報入力シート!W127="","",基本情報入力シート!W127)</f>
        <v/>
      </c>
      <c r="F99" s="170" t="str">
        <f>IF(基本情報入力シート!X127="","",基本情報入力シート!X127)</f>
        <v/>
      </c>
      <c r="G99" s="170" t="str">
        <f>IF(基本情報入力シート!Y127="","",基本情報入力シート!Y127)</f>
        <v/>
      </c>
      <c r="H99" s="171" t="s">
        <v>116</v>
      </c>
      <c r="I99" s="172" t="str">
        <f>IF(基本情報入力シート!Z127="","",基本情報入力シート!Z127)</f>
        <v/>
      </c>
      <c r="J99" s="173">
        <f>IF(基本情報入力シート!AA127="","",基本情報入力シート!AA127)</f>
        <v>10</v>
      </c>
      <c r="K99" s="174" t="str">
        <f>IF(G99="","",VLOOKUP(G99,【参考】数式用!$A$3:$B$28,2,FALSE))</f>
        <v/>
      </c>
      <c r="L99" s="175" t="s">
        <v>16</v>
      </c>
      <c r="M99" s="176">
        <v>6</v>
      </c>
      <c r="N99" s="177" t="s">
        <v>9</v>
      </c>
      <c r="O99" s="178">
        <v>2</v>
      </c>
      <c r="P99" s="179" t="s">
        <v>28</v>
      </c>
      <c r="Q99" s="176">
        <v>6</v>
      </c>
      <c r="R99" s="179" t="s">
        <v>9</v>
      </c>
      <c r="S99" s="176">
        <v>5</v>
      </c>
      <c r="T99" s="177" t="s">
        <v>64</v>
      </c>
      <c r="U99" s="180" t="s">
        <v>65</v>
      </c>
      <c r="V99" s="181">
        <f t="shared" si="8"/>
        <v>4</v>
      </c>
      <c r="W99" s="180" t="s">
        <v>66</v>
      </c>
      <c r="X99" s="182" t="str">
        <f t="shared" si="6"/>
        <v/>
      </c>
      <c r="Y99" s="183" t="str">
        <f t="shared" si="7"/>
        <v/>
      </c>
      <c r="Z99" s="166"/>
      <c r="AA99" s="166"/>
      <c r="AB99" s="167"/>
      <c r="AC99" s="167"/>
      <c r="AD99" s="167"/>
      <c r="AE99" s="167"/>
      <c r="AF99" s="167"/>
      <c r="AG99" s="167"/>
      <c r="AH99" s="167"/>
      <c r="AI99" s="167"/>
      <c r="AJ99" s="167"/>
      <c r="AK99" s="167"/>
      <c r="AL99" s="167"/>
      <c r="AM99" s="167"/>
      <c r="AN99" s="167"/>
    </row>
    <row r="100" spans="1:40" ht="36.75" customHeight="1">
      <c r="A100" s="168">
        <f t="shared" si="5"/>
        <v>89</v>
      </c>
      <c r="B100" s="169" t="str">
        <f>IF(基本情報入力シート!C128="","",基本情報入力シート!C128)</f>
        <v/>
      </c>
      <c r="C100" s="170" t="str">
        <f>IF(基本情報入力シート!M128="","",基本情報入力シート!M128)</f>
        <v/>
      </c>
      <c r="D100" s="170" t="str">
        <f>IF(基本情報入力シート!R128="","",基本情報入力シート!R128)</f>
        <v/>
      </c>
      <c r="E100" s="170" t="str">
        <f>IF(基本情報入力シート!W128="","",基本情報入力シート!W128)</f>
        <v/>
      </c>
      <c r="F100" s="170" t="str">
        <f>IF(基本情報入力シート!X128="","",基本情報入力シート!X128)</f>
        <v/>
      </c>
      <c r="G100" s="170" t="str">
        <f>IF(基本情報入力シート!Y128="","",基本情報入力シート!Y128)</f>
        <v/>
      </c>
      <c r="H100" s="171" t="s">
        <v>116</v>
      </c>
      <c r="I100" s="172" t="str">
        <f>IF(基本情報入力シート!Z128="","",基本情報入力シート!Z128)</f>
        <v/>
      </c>
      <c r="J100" s="173">
        <f>IF(基本情報入力シート!AA128="","",基本情報入力シート!AA128)</f>
        <v>10</v>
      </c>
      <c r="K100" s="174" t="str">
        <f>IF(G100="","",VLOOKUP(G100,【参考】数式用!$A$3:$B$28,2,FALSE))</f>
        <v/>
      </c>
      <c r="L100" s="175" t="s">
        <v>16</v>
      </c>
      <c r="M100" s="176">
        <v>6</v>
      </c>
      <c r="N100" s="177" t="s">
        <v>9</v>
      </c>
      <c r="O100" s="178">
        <v>2</v>
      </c>
      <c r="P100" s="179" t="s">
        <v>28</v>
      </c>
      <c r="Q100" s="176">
        <v>6</v>
      </c>
      <c r="R100" s="179" t="s">
        <v>9</v>
      </c>
      <c r="S100" s="176">
        <v>5</v>
      </c>
      <c r="T100" s="177" t="s">
        <v>64</v>
      </c>
      <c r="U100" s="180" t="s">
        <v>18</v>
      </c>
      <c r="V100" s="181">
        <f t="shared" si="8"/>
        <v>4</v>
      </c>
      <c r="W100" s="180" t="s">
        <v>23</v>
      </c>
      <c r="X100" s="182" t="str">
        <f t="shared" si="6"/>
        <v/>
      </c>
      <c r="Y100" s="183" t="str">
        <f t="shared" si="7"/>
        <v/>
      </c>
      <c r="Z100" s="166"/>
      <c r="AA100" s="166"/>
      <c r="AB100" s="167"/>
      <c r="AC100" s="167"/>
      <c r="AD100" s="167"/>
      <c r="AE100" s="167"/>
      <c r="AF100" s="167"/>
      <c r="AG100" s="167"/>
      <c r="AH100" s="167"/>
      <c r="AI100" s="167"/>
      <c r="AJ100" s="167"/>
      <c r="AK100" s="167"/>
      <c r="AL100" s="167"/>
      <c r="AM100" s="167"/>
      <c r="AN100" s="167"/>
    </row>
    <row r="101" spans="1:40" ht="36.75" customHeight="1">
      <c r="A101" s="168">
        <f t="shared" si="5"/>
        <v>90</v>
      </c>
      <c r="B101" s="169" t="str">
        <f>IF(基本情報入力シート!C129="","",基本情報入力シート!C129)</f>
        <v/>
      </c>
      <c r="C101" s="170" t="str">
        <f>IF(基本情報入力シート!M129="","",基本情報入力シート!M129)</f>
        <v/>
      </c>
      <c r="D101" s="170" t="str">
        <f>IF(基本情報入力シート!R129="","",基本情報入力シート!R129)</f>
        <v/>
      </c>
      <c r="E101" s="170" t="str">
        <f>IF(基本情報入力シート!W129="","",基本情報入力シート!W129)</f>
        <v/>
      </c>
      <c r="F101" s="170" t="str">
        <f>IF(基本情報入力シート!X129="","",基本情報入力シート!X129)</f>
        <v/>
      </c>
      <c r="G101" s="170" t="str">
        <f>IF(基本情報入力シート!Y129="","",基本情報入力シート!Y129)</f>
        <v/>
      </c>
      <c r="H101" s="171" t="s">
        <v>116</v>
      </c>
      <c r="I101" s="172" t="str">
        <f>IF(基本情報入力シート!Z129="","",基本情報入力シート!Z129)</f>
        <v/>
      </c>
      <c r="J101" s="173">
        <f>IF(基本情報入力シート!AA129="","",基本情報入力シート!AA129)</f>
        <v>10</v>
      </c>
      <c r="K101" s="174" t="str">
        <f>IF(G101="","",VLOOKUP(G101,【参考】数式用!$A$3:$B$28,2,FALSE))</f>
        <v/>
      </c>
      <c r="L101" s="175" t="s">
        <v>16</v>
      </c>
      <c r="M101" s="176">
        <v>6</v>
      </c>
      <c r="N101" s="177" t="s">
        <v>9</v>
      </c>
      <c r="O101" s="178">
        <v>2</v>
      </c>
      <c r="P101" s="179" t="s">
        <v>28</v>
      </c>
      <c r="Q101" s="176">
        <v>6</v>
      </c>
      <c r="R101" s="179" t="s">
        <v>9</v>
      </c>
      <c r="S101" s="176">
        <v>5</v>
      </c>
      <c r="T101" s="177" t="s">
        <v>64</v>
      </c>
      <c r="U101" s="180" t="s">
        <v>65</v>
      </c>
      <c r="V101" s="181">
        <f t="shared" si="8"/>
        <v>4</v>
      </c>
      <c r="W101" s="180" t="s">
        <v>66</v>
      </c>
      <c r="X101" s="182" t="str">
        <f t="shared" si="6"/>
        <v/>
      </c>
      <c r="Y101" s="183" t="str">
        <f t="shared" si="7"/>
        <v/>
      </c>
      <c r="Z101" s="166"/>
      <c r="AA101" s="166"/>
      <c r="AB101" s="167"/>
      <c r="AC101" s="167"/>
      <c r="AD101" s="167"/>
      <c r="AE101" s="167"/>
      <c r="AF101" s="167"/>
      <c r="AG101" s="167"/>
      <c r="AH101" s="167"/>
      <c r="AI101" s="167"/>
      <c r="AJ101" s="167"/>
      <c r="AK101" s="167"/>
      <c r="AL101" s="167"/>
      <c r="AM101" s="167"/>
      <c r="AN101" s="167"/>
    </row>
    <row r="102" spans="1:40" ht="36.75" customHeight="1">
      <c r="A102" s="168">
        <f t="shared" si="5"/>
        <v>91</v>
      </c>
      <c r="B102" s="169" t="str">
        <f>IF(基本情報入力シート!C130="","",基本情報入力シート!C130)</f>
        <v/>
      </c>
      <c r="C102" s="170" t="str">
        <f>IF(基本情報入力シート!M130="","",基本情報入力シート!M130)</f>
        <v/>
      </c>
      <c r="D102" s="170" t="str">
        <f>IF(基本情報入力シート!R130="","",基本情報入力シート!R130)</f>
        <v/>
      </c>
      <c r="E102" s="170" t="str">
        <f>IF(基本情報入力シート!W130="","",基本情報入力シート!W130)</f>
        <v/>
      </c>
      <c r="F102" s="170" t="str">
        <f>IF(基本情報入力シート!X130="","",基本情報入力シート!X130)</f>
        <v/>
      </c>
      <c r="G102" s="170" t="str">
        <f>IF(基本情報入力シート!Y130="","",基本情報入力シート!Y130)</f>
        <v/>
      </c>
      <c r="H102" s="171" t="s">
        <v>116</v>
      </c>
      <c r="I102" s="172" t="str">
        <f>IF(基本情報入力シート!Z130="","",基本情報入力シート!Z130)</f>
        <v/>
      </c>
      <c r="J102" s="173">
        <f>IF(基本情報入力シート!AA130="","",基本情報入力シート!AA130)</f>
        <v>10</v>
      </c>
      <c r="K102" s="174" t="str">
        <f>IF(G102="","",VLOOKUP(G102,【参考】数式用!$A$3:$B$28,2,FALSE))</f>
        <v/>
      </c>
      <c r="L102" s="175" t="s">
        <v>16</v>
      </c>
      <c r="M102" s="176">
        <v>6</v>
      </c>
      <c r="N102" s="177" t="s">
        <v>9</v>
      </c>
      <c r="O102" s="178">
        <v>2</v>
      </c>
      <c r="P102" s="179" t="s">
        <v>28</v>
      </c>
      <c r="Q102" s="176">
        <v>6</v>
      </c>
      <c r="R102" s="179" t="s">
        <v>9</v>
      </c>
      <c r="S102" s="176">
        <v>5</v>
      </c>
      <c r="T102" s="177" t="s">
        <v>64</v>
      </c>
      <c r="U102" s="180" t="s">
        <v>18</v>
      </c>
      <c r="V102" s="181">
        <f t="shared" si="8"/>
        <v>4</v>
      </c>
      <c r="W102" s="180" t="s">
        <v>23</v>
      </c>
      <c r="X102" s="182" t="str">
        <f t="shared" si="6"/>
        <v/>
      </c>
      <c r="Y102" s="183" t="str">
        <f t="shared" si="7"/>
        <v/>
      </c>
      <c r="Z102" s="166"/>
      <c r="AA102" s="166"/>
      <c r="AB102" s="167"/>
      <c r="AC102" s="167"/>
      <c r="AD102" s="167"/>
      <c r="AE102" s="167"/>
      <c r="AF102" s="167"/>
      <c r="AG102" s="167"/>
      <c r="AH102" s="167"/>
      <c r="AI102" s="167"/>
      <c r="AJ102" s="167"/>
      <c r="AK102" s="167"/>
      <c r="AL102" s="167"/>
      <c r="AM102" s="167"/>
      <c r="AN102" s="167"/>
    </row>
    <row r="103" spans="1:40" ht="36.75" customHeight="1">
      <c r="A103" s="168">
        <f t="shared" si="5"/>
        <v>92</v>
      </c>
      <c r="B103" s="169" t="str">
        <f>IF(基本情報入力シート!C131="","",基本情報入力シート!C131)</f>
        <v/>
      </c>
      <c r="C103" s="170" t="str">
        <f>IF(基本情報入力シート!M131="","",基本情報入力シート!M131)</f>
        <v/>
      </c>
      <c r="D103" s="170" t="str">
        <f>IF(基本情報入力シート!R131="","",基本情報入力シート!R131)</f>
        <v/>
      </c>
      <c r="E103" s="170" t="str">
        <f>IF(基本情報入力シート!W131="","",基本情報入力シート!W131)</f>
        <v/>
      </c>
      <c r="F103" s="170" t="str">
        <f>IF(基本情報入力シート!X131="","",基本情報入力シート!X131)</f>
        <v/>
      </c>
      <c r="G103" s="170" t="str">
        <f>IF(基本情報入力シート!Y131="","",基本情報入力シート!Y131)</f>
        <v/>
      </c>
      <c r="H103" s="171" t="s">
        <v>116</v>
      </c>
      <c r="I103" s="172" t="str">
        <f>IF(基本情報入力シート!Z131="","",基本情報入力シート!Z131)</f>
        <v/>
      </c>
      <c r="J103" s="173">
        <f>IF(基本情報入力シート!AA131="","",基本情報入力シート!AA131)</f>
        <v>10</v>
      </c>
      <c r="K103" s="174" t="str">
        <f>IF(G103="","",VLOOKUP(G103,【参考】数式用!$A$3:$B$28,2,FALSE))</f>
        <v/>
      </c>
      <c r="L103" s="175" t="s">
        <v>16</v>
      </c>
      <c r="M103" s="176">
        <v>6</v>
      </c>
      <c r="N103" s="177" t="s">
        <v>9</v>
      </c>
      <c r="O103" s="178">
        <v>2</v>
      </c>
      <c r="P103" s="179" t="s">
        <v>28</v>
      </c>
      <c r="Q103" s="176">
        <v>6</v>
      </c>
      <c r="R103" s="179" t="s">
        <v>9</v>
      </c>
      <c r="S103" s="176">
        <v>5</v>
      </c>
      <c r="T103" s="177" t="s">
        <v>64</v>
      </c>
      <c r="U103" s="180" t="s">
        <v>65</v>
      </c>
      <c r="V103" s="181">
        <f t="shared" si="8"/>
        <v>4</v>
      </c>
      <c r="W103" s="180" t="s">
        <v>66</v>
      </c>
      <c r="X103" s="182" t="str">
        <f t="shared" si="6"/>
        <v/>
      </c>
      <c r="Y103" s="183" t="str">
        <f t="shared" si="7"/>
        <v/>
      </c>
      <c r="Z103" s="166"/>
      <c r="AA103" s="166"/>
      <c r="AB103" s="167"/>
      <c r="AC103" s="167"/>
      <c r="AD103" s="167"/>
      <c r="AE103" s="167"/>
      <c r="AF103" s="167"/>
      <c r="AG103" s="167"/>
      <c r="AH103" s="167"/>
      <c r="AI103" s="167"/>
      <c r="AJ103" s="167"/>
      <c r="AK103" s="167"/>
      <c r="AL103" s="167"/>
      <c r="AM103" s="167"/>
      <c r="AN103" s="167"/>
    </row>
    <row r="104" spans="1:40" ht="36.75" customHeight="1">
      <c r="A104" s="168">
        <f t="shared" si="5"/>
        <v>93</v>
      </c>
      <c r="B104" s="169" t="str">
        <f>IF(基本情報入力シート!C132="","",基本情報入力シート!C132)</f>
        <v/>
      </c>
      <c r="C104" s="170" t="str">
        <f>IF(基本情報入力シート!M132="","",基本情報入力シート!M132)</f>
        <v/>
      </c>
      <c r="D104" s="170" t="str">
        <f>IF(基本情報入力シート!R132="","",基本情報入力シート!R132)</f>
        <v/>
      </c>
      <c r="E104" s="170" t="str">
        <f>IF(基本情報入力シート!W132="","",基本情報入力シート!W132)</f>
        <v/>
      </c>
      <c r="F104" s="170" t="str">
        <f>IF(基本情報入力シート!X132="","",基本情報入力シート!X132)</f>
        <v/>
      </c>
      <c r="G104" s="170" t="str">
        <f>IF(基本情報入力シート!Y132="","",基本情報入力シート!Y132)</f>
        <v/>
      </c>
      <c r="H104" s="171" t="s">
        <v>116</v>
      </c>
      <c r="I104" s="172" t="str">
        <f>IF(基本情報入力シート!Z132="","",基本情報入力シート!Z132)</f>
        <v/>
      </c>
      <c r="J104" s="173">
        <f>IF(基本情報入力シート!AA132="","",基本情報入力シート!AA132)</f>
        <v>10</v>
      </c>
      <c r="K104" s="174" t="str">
        <f>IF(G104="","",VLOOKUP(G104,【参考】数式用!$A$3:$B$28,2,FALSE))</f>
        <v/>
      </c>
      <c r="L104" s="175" t="s">
        <v>16</v>
      </c>
      <c r="M104" s="176">
        <v>6</v>
      </c>
      <c r="N104" s="177" t="s">
        <v>9</v>
      </c>
      <c r="O104" s="178">
        <v>2</v>
      </c>
      <c r="P104" s="179" t="s">
        <v>28</v>
      </c>
      <c r="Q104" s="176">
        <v>6</v>
      </c>
      <c r="R104" s="179" t="s">
        <v>9</v>
      </c>
      <c r="S104" s="176">
        <v>5</v>
      </c>
      <c r="T104" s="177" t="s">
        <v>64</v>
      </c>
      <c r="U104" s="180" t="s">
        <v>18</v>
      </c>
      <c r="V104" s="181">
        <f t="shared" si="8"/>
        <v>4</v>
      </c>
      <c r="W104" s="180" t="s">
        <v>23</v>
      </c>
      <c r="X104" s="182" t="str">
        <f t="shared" si="6"/>
        <v/>
      </c>
      <c r="Y104" s="183" t="str">
        <f t="shared" si="7"/>
        <v/>
      </c>
      <c r="Z104" s="166"/>
      <c r="AA104" s="166"/>
      <c r="AB104" s="167"/>
      <c r="AC104" s="167"/>
      <c r="AD104" s="167"/>
      <c r="AE104" s="167"/>
      <c r="AF104" s="167"/>
      <c r="AG104" s="167"/>
      <c r="AH104" s="167"/>
      <c r="AI104" s="167"/>
      <c r="AJ104" s="167"/>
      <c r="AK104" s="167"/>
      <c r="AL104" s="167"/>
      <c r="AM104" s="167"/>
      <c r="AN104" s="167"/>
    </row>
    <row r="105" spans="1:40" ht="36.75" customHeight="1">
      <c r="A105" s="168">
        <f t="shared" si="5"/>
        <v>94</v>
      </c>
      <c r="B105" s="169" t="str">
        <f>IF(基本情報入力シート!C133="","",基本情報入力シート!C133)</f>
        <v/>
      </c>
      <c r="C105" s="170" t="str">
        <f>IF(基本情報入力シート!M133="","",基本情報入力シート!M133)</f>
        <v/>
      </c>
      <c r="D105" s="170" t="str">
        <f>IF(基本情報入力シート!R133="","",基本情報入力シート!R133)</f>
        <v/>
      </c>
      <c r="E105" s="170" t="str">
        <f>IF(基本情報入力シート!W133="","",基本情報入力シート!W133)</f>
        <v/>
      </c>
      <c r="F105" s="170" t="str">
        <f>IF(基本情報入力シート!X133="","",基本情報入力シート!X133)</f>
        <v/>
      </c>
      <c r="G105" s="170" t="str">
        <f>IF(基本情報入力シート!Y133="","",基本情報入力シート!Y133)</f>
        <v/>
      </c>
      <c r="H105" s="171" t="s">
        <v>116</v>
      </c>
      <c r="I105" s="172" t="str">
        <f>IF(基本情報入力シート!Z133="","",基本情報入力シート!Z133)</f>
        <v/>
      </c>
      <c r="J105" s="173">
        <f>IF(基本情報入力シート!AA133="","",基本情報入力シート!AA133)</f>
        <v>10</v>
      </c>
      <c r="K105" s="174" t="str">
        <f>IF(G105="","",VLOOKUP(G105,【参考】数式用!$A$3:$B$28,2,FALSE))</f>
        <v/>
      </c>
      <c r="L105" s="175" t="s">
        <v>16</v>
      </c>
      <c r="M105" s="176">
        <v>6</v>
      </c>
      <c r="N105" s="177" t="s">
        <v>9</v>
      </c>
      <c r="O105" s="178">
        <v>2</v>
      </c>
      <c r="P105" s="179" t="s">
        <v>28</v>
      </c>
      <c r="Q105" s="176">
        <v>6</v>
      </c>
      <c r="R105" s="179" t="s">
        <v>9</v>
      </c>
      <c r="S105" s="176">
        <v>5</v>
      </c>
      <c r="T105" s="177" t="s">
        <v>64</v>
      </c>
      <c r="U105" s="180" t="s">
        <v>65</v>
      </c>
      <c r="V105" s="181">
        <f t="shared" si="8"/>
        <v>4</v>
      </c>
      <c r="W105" s="180" t="s">
        <v>66</v>
      </c>
      <c r="X105" s="182" t="str">
        <f t="shared" si="6"/>
        <v/>
      </c>
      <c r="Y105" s="183" t="str">
        <f t="shared" si="7"/>
        <v/>
      </c>
      <c r="Z105" s="166"/>
      <c r="AA105" s="166"/>
      <c r="AB105" s="167"/>
      <c r="AC105" s="167"/>
      <c r="AD105" s="167"/>
      <c r="AE105" s="167"/>
      <c r="AF105" s="167"/>
      <c r="AG105" s="167"/>
      <c r="AH105" s="167"/>
      <c r="AI105" s="167"/>
      <c r="AJ105" s="167"/>
      <c r="AK105" s="167"/>
      <c r="AL105" s="167"/>
      <c r="AM105" s="167"/>
      <c r="AN105" s="167"/>
    </row>
    <row r="106" spans="1:40" ht="36.75" customHeight="1">
      <c r="A106" s="168">
        <f t="shared" si="5"/>
        <v>95</v>
      </c>
      <c r="B106" s="169" t="str">
        <f>IF(基本情報入力シート!C134="","",基本情報入力シート!C134)</f>
        <v/>
      </c>
      <c r="C106" s="170" t="str">
        <f>IF(基本情報入力シート!M134="","",基本情報入力シート!M134)</f>
        <v/>
      </c>
      <c r="D106" s="170" t="str">
        <f>IF(基本情報入力シート!R134="","",基本情報入力シート!R134)</f>
        <v/>
      </c>
      <c r="E106" s="170" t="str">
        <f>IF(基本情報入力シート!W134="","",基本情報入力シート!W134)</f>
        <v/>
      </c>
      <c r="F106" s="170" t="str">
        <f>IF(基本情報入力シート!X134="","",基本情報入力シート!X134)</f>
        <v/>
      </c>
      <c r="G106" s="170" t="str">
        <f>IF(基本情報入力シート!Y134="","",基本情報入力シート!Y134)</f>
        <v/>
      </c>
      <c r="H106" s="171" t="s">
        <v>116</v>
      </c>
      <c r="I106" s="172" t="str">
        <f>IF(基本情報入力シート!Z134="","",基本情報入力シート!Z134)</f>
        <v/>
      </c>
      <c r="J106" s="173">
        <f>IF(基本情報入力シート!AA134="","",基本情報入力シート!AA134)</f>
        <v>10</v>
      </c>
      <c r="K106" s="174" t="str">
        <f>IF(G106="","",VLOOKUP(G106,【参考】数式用!$A$3:$B$28,2,FALSE))</f>
        <v/>
      </c>
      <c r="L106" s="175" t="s">
        <v>16</v>
      </c>
      <c r="M106" s="176">
        <v>6</v>
      </c>
      <c r="N106" s="177" t="s">
        <v>9</v>
      </c>
      <c r="O106" s="178">
        <v>2</v>
      </c>
      <c r="P106" s="179" t="s">
        <v>28</v>
      </c>
      <c r="Q106" s="176">
        <v>6</v>
      </c>
      <c r="R106" s="179" t="s">
        <v>9</v>
      </c>
      <c r="S106" s="176">
        <v>5</v>
      </c>
      <c r="T106" s="177" t="s">
        <v>64</v>
      </c>
      <c r="U106" s="180" t="s">
        <v>18</v>
      </c>
      <c r="V106" s="181">
        <f t="shared" si="8"/>
        <v>4</v>
      </c>
      <c r="W106" s="180" t="s">
        <v>23</v>
      </c>
      <c r="X106" s="182" t="str">
        <f t="shared" si="6"/>
        <v/>
      </c>
      <c r="Y106" s="183" t="str">
        <f t="shared" si="7"/>
        <v/>
      </c>
      <c r="Z106" s="166"/>
      <c r="AA106" s="166"/>
      <c r="AB106" s="167"/>
      <c r="AC106" s="167"/>
      <c r="AD106" s="167"/>
      <c r="AE106" s="167"/>
      <c r="AF106" s="167"/>
      <c r="AG106" s="167"/>
      <c r="AH106" s="167"/>
      <c r="AI106" s="167"/>
      <c r="AJ106" s="167"/>
      <c r="AK106" s="167"/>
      <c r="AL106" s="167"/>
      <c r="AM106" s="167"/>
      <c r="AN106" s="167"/>
    </row>
    <row r="107" spans="1:40" ht="36.75" customHeight="1">
      <c r="A107" s="168">
        <f t="shared" si="5"/>
        <v>96</v>
      </c>
      <c r="B107" s="169" t="str">
        <f>IF(基本情報入力シート!C135="","",基本情報入力シート!C135)</f>
        <v/>
      </c>
      <c r="C107" s="170" t="str">
        <f>IF(基本情報入力シート!M135="","",基本情報入力シート!M135)</f>
        <v/>
      </c>
      <c r="D107" s="170" t="str">
        <f>IF(基本情報入力シート!R135="","",基本情報入力シート!R135)</f>
        <v/>
      </c>
      <c r="E107" s="170" t="str">
        <f>IF(基本情報入力シート!W135="","",基本情報入力シート!W135)</f>
        <v/>
      </c>
      <c r="F107" s="170" t="str">
        <f>IF(基本情報入力シート!X135="","",基本情報入力シート!X135)</f>
        <v/>
      </c>
      <c r="G107" s="170" t="str">
        <f>IF(基本情報入力シート!Y135="","",基本情報入力シート!Y135)</f>
        <v/>
      </c>
      <c r="H107" s="171" t="s">
        <v>116</v>
      </c>
      <c r="I107" s="172" t="str">
        <f>IF(基本情報入力シート!Z135="","",基本情報入力シート!Z135)</f>
        <v/>
      </c>
      <c r="J107" s="173">
        <f>IF(基本情報入力シート!AA135="","",基本情報入力シート!AA135)</f>
        <v>10</v>
      </c>
      <c r="K107" s="174" t="str">
        <f>IF(G107="","",VLOOKUP(G107,【参考】数式用!$A$3:$B$28,2,FALSE))</f>
        <v/>
      </c>
      <c r="L107" s="175" t="s">
        <v>16</v>
      </c>
      <c r="M107" s="176">
        <v>6</v>
      </c>
      <c r="N107" s="177" t="s">
        <v>9</v>
      </c>
      <c r="O107" s="178">
        <v>2</v>
      </c>
      <c r="P107" s="179" t="s">
        <v>28</v>
      </c>
      <c r="Q107" s="176">
        <v>6</v>
      </c>
      <c r="R107" s="179" t="s">
        <v>9</v>
      </c>
      <c r="S107" s="176">
        <v>5</v>
      </c>
      <c r="T107" s="177" t="s">
        <v>64</v>
      </c>
      <c r="U107" s="180" t="s">
        <v>65</v>
      </c>
      <c r="V107" s="181">
        <f t="shared" si="8"/>
        <v>4</v>
      </c>
      <c r="W107" s="180" t="s">
        <v>66</v>
      </c>
      <c r="X107" s="182" t="str">
        <f t="shared" si="6"/>
        <v/>
      </c>
      <c r="Y107" s="183" t="str">
        <f t="shared" si="7"/>
        <v/>
      </c>
      <c r="Z107" s="166"/>
      <c r="AA107" s="166"/>
      <c r="AB107" s="167"/>
      <c r="AC107" s="167"/>
      <c r="AD107" s="167"/>
      <c r="AE107" s="167"/>
      <c r="AF107" s="167"/>
      <c r="AG107" s="167"/>
      <c r="AH107" s="167"/>
      <c r="AI107" s="167"/>
      <c r="AJ107" s="167"/>
      <c r="AK107" s="167"/>
      <c r="AL107" s="167"/>
      <c r="AM107" s="167"/>
      <c r="AN107" s="167"/>
    </row>
    <row r="108" spans="1:40" ht="36.75" customHeight="1">
      <c r="A108" s="168">
        <f t="shared" si="5"/>
        <v>97</v>
      </c>
      <c r="B108" s="169" t="str">
        <f>IF(基本情報入力シート!C136="","",基本情報入力シート!C136)</f>
        <v/>
      </c>
      <c r="C108" s="170" t="str">
        <f>IF(基本情報入力シート!M136="","",基本情報入力シート!M136)</f>
        <v/>
      </c>
      <c r="D108" s="170" t="str">
        <f>IF(基本情報入力シート!R136="","",基本情報入力シート!R136)</f>
        <v/>
      </c>
      <c r="E108" s="170" t="str">
        <f>IF(基本情報入力シート!W136="","",基本情報入力シート!W136)</f>
        <v/>
      </c>
      <c r="F108" s="170" t="str">
        <f>IF(基本情報入力シート!X136="","",基本情報入力シート!X136)</f>
        <v/>
      </c>
      <c r="G108" s="170" t="str">
        <f>IF(基本情報入力シート!Y136="","",基本情報入力シート!Y136)</f>
        <v/>
      </c>
      <c r="H108" s="171" t="s">
        <v>116</v>
      </c>
      <c r="I108" s="172" t="str">
        <f>IF(基本情報入力シート!Z136="","",基本情報入力シート!Z136)</f>
        <v/>
      </c>
      <c r="J108" s="173">
        <f>IF(基本情報入力シート!AA136="","",基本情報入力シート!AA136)</f>
        <v>10</v>
      </c>
      <c r="K108" s="174" t="str">
        <f>IF(G108="","",VLOOKUP(G108,【参考】数式用!$A$3:$B$28,2,FALSE))</f>
        <v/>
      </c>
      <c r="L108" s="175" t="s">
        <v>16</v>
      </c>
      <c r="M108" s="176">
        <v>6</v>
      </c>
      <c r="N108" s="177" t="s">
        <v>9</v>
      </c>
      <c r="O108" s="178">
        <v>2</v>
      </c>
      <c r="P108" s="179" t="s">
        <v>28</v>
      </c>
      <c r="Q108" s="176">
        <v>6</v>
      </c>
      <c r="R108" s="179" t="s">
        <v>9</v>
      </c>
      <c r="S108" s="176">
        <v>5</v>
      </c>
      <c r="T108" s="177" t="s">
        <v>64</v>
      </c>
      <c r="U108" s="180" t="s">
        <v>18</v>
      </c>
      <c r="V108" s="181">
        <f t="shared" si="8"/>
        <v>4</v>
      </c>
      <c r="W108" s="180" t="s">
        <v>23</v>
      </c>
      <c r="X108" s="182" t="str">
        <f t="shared" si="6"/>
        <v/>
      </c>
      <c r="Y108" s="183" t="str">
        <f t="shared" si="7"/>
        <v/>
      </c>
      <c r="Z108" s="166"/>
      <c r="AA108" s="166"/>
      <c r="AB108" s="167"/>
      <c r="AC108" s="167"/>
      <c r="AD108" s="167"/>
      <c r="AE108" s="167"/>
      <c r="AF108" s="167"/>
      <c r="AG108" s="167"/>
      <c r="AH108" s="167"/>
      <c r="AI108" s="167"/>
      <c r="AJ108" s="167"/>
      <c r="AK108" s="167"/>
      <c r="AL108" s="167"/>
      <c r="AM108" s="167"/>
      <c r="AN108" s="167"/>
    </row>
    <row r="109" spans="1:40" ht="36.75" customHeight="1">
      <c r="A109" s="168">
        <f t="shared" si="5"/>
        <v>98</v>
      </c>
      <c r="B109" s="169" t="str">
        <f>IF(基本情報入力シート!C137="","",基本情報入力シート!C137)</f>
        <v/>
      </c>
      <c r="C109" s="170" t="str">
        <f>IF(基本情報入力シート!M137="","",基本情報入力シート!M137)</f>
        <v/>
      </c>
      <c r="D109" s="170" t="str">
        <f>IF(基本情報入力シート!R137="","",基本情報入力シート!R137)</f>
        <v/>
      </c>
      <c r="E109" s="170" t="str">
        <f>IF(基本情報入力シート!W137="","",基本情報入力シート!W137)</f>
        <v/>
      </c>
      <c r="F109" s="170" t="str">
        <f>IF(基本情報入力シート!X137="","",基本情報入力シート!X137)</f>
        <v/>
      </c>
      <c r="G109" s="170" t="str">
        <f>IF(基本情報入力シート!Y137="","",基本情報入力シート!Y137)</f>
        <v/>
      </c>
      <c r="H109" s="171" t="s">
        <v>116</v>
      </c>
      <c r="I109" s="172" t="str">
        <f>IF(基本情報入力シート!Z137="","",基本情報入力シート!Z137)</f>
        <v/>
      </c>
      <c r="J109" s="173">
        <f>IF(基本情報入力シート!AA137="","",基本情報入力シート!AA137)</f>
        <v>10</v>
      </c>
      <c r="K109" s="174" t="str">
        <f>IF(G109="","",VLOOKUP(G109,【参考】数式用!$A$3:$B$28,2,FALSE))</f>
        <v/>
      </c>
      <c r="L109" s="175" t="s">
        <v>16</v>
      </c>
      <c r="M109" s="176">
        <v>6</v>
      </c>
      <c r="N109" s="177" t="s">
        <v>9</v>
      </c>
      <c r="O109" s="178">
        <v>2</v>
      </c>
      <c r="P109" s="179" t="s">
        <v>28</v>
      </c>
      <c r="Q109" s="176">
        <v>6</v>
      </c>
      <c r="R109" s="179" t="s">
        <v>9</v>
      </c>
      <c r="S109" s="176">
        <v>5</v>
      </c>
      <c r="T109" s="177" t="s">
        <v>64</v>
      </c>
      <c r="U109" s="180" t="s">
        <v>65</v>
      </c>
      <c r="V109" s="181">
        <f t="shared" si="8"/>
        <v>4</v>
      </c>
      <c r="W109" s="180" t="s">
        <v>66</v>
      </c>
      <c r="X109" s="182" t="str">
        <f t="shared" si="6"/>
        <v/>
      </c>
      <c r="Y109" s="183" t="str">
        <f t="shared" si="7"/>
        <v/>
      </c>
      <c r="Z109" s="166"/>
      <c r="AA109" s="166"/>
      <c r="AB109" s="167"/>
      <c r="AC109" s="167"/>
      <c r="AD109" s="167"/>
      <c r="AE109" s="167"/>
      <c r="AF109" s="167"/>
      <c r="AG109" s="167"/>
      <c r="AH109" s="167"/>
      <c r="AI109" s="167"/>
      <c r="AJ109" s="167"/>
      <c r="AK109" s="167"/>
      <c r="AL109" s="167"/>
      <c r="AM109" s="167"/>
      <c r="AN109" s="167"/>
    </row>
    <row r="110" spans="1:40" ht="36.75" customHeight="1">
      <c r="A110" s="168">
        <f t="shared" si="5"/>
        <v>99</v>
      </c>
      <c r="B110" s="169" t="str">
        <f>IF(基本情報入力シート!C138="","",基本情報入力シート!C138)</f>
        <v/>
      </c>
      <c r="C110" s="170" t="str">
        <f>IF(基本情報入力シート!M138="","",基本情報入力シート!M138)</f>
        <v/>
      </c>
      <c r="D110" s="170" t="str">
        <f>IF(基本情報入力シート!R138="","",基本情報入力シート!R138)</f>
        <v/>
      </c>
      <c r="E110" s="170" t="str">
        <f>IF(基本情報入力シート!W138="","",基本情報入力シート!W138)</f>
        <v/>
      </c>
      <c r="F110" s="170" t="str">
        <f>IF(基本情報入力シート!X138="","",基本情報入力シート!X138)</f>
        <v/>
      </c>
      <c r="G110" s="170" t="str">
        <f>IF(基本情報入力シート!Y138="","",基本情報入力シート!Y138)</f>
        <v/>
      </c>
      <c r="H110" s="171" t="s">
        <v>116</v>
      </c>
      <c r="I110" s="172" t="str">
        <f>IF(基本情報入力シート!Z138="","",基本情報入力シート!Z138)</f>
        <v/>
      </c>
      <c r="J110" s="173">
        <f>IF(基本情報入力シート!AA138="","",基本情報入力シート!AA138)</f>
        <v>10</v>
      </c>
      <c r="K110" s="174" t="str">
        <f>IF(G110="","",VLOOKUP(G110,【参考】数式用!$A$3:$B$28,2,FALSE))</f>
        <v/>
      </c>
      <c r="L110" s="175" t="s">
        <v>16</v>
      </c>
      <c r="M110" s="176">
        <v>6</v>
      </c>
      <c r="N110" s="177" t="s">
        <v>9</v>
      </c>
      <c r="O110" s="178">
        <v>2</v>
      </c>
      <c r="P110" s="179" t="s">
        <v>28</v>
      </c>
      <c r="Q110" s="176">
        <v>6</v>
      </c>
      <c r="R110" s="179" t="s">
        <v>9</v>
      </c>
      <c r="S110" s="176">
        <v>5</v>
      </c>
      <c r="T110" s="177" t="s">
        <v>64</v>
      </c>
      <c r="U110" s="180" t="s">
        <v>18</v>
      </c>
      <c r="V110" s="181">
        <f t="shared" si="8"/>
        <v>4</v>
      </c>
      <c r="W110" s="180" t="s">
        <v>23</v>
      </c>
      <c r="X110" s="182" t="str">
        <f t="shared" si="6"/>
        <v/>
      </c>
      <c r="Y110" s="183" t="str">
        <f t="shared" si="7"/>
        <v/>
      </c>
      <c r="Z110" s="166"/>
      <c r="AA110" s="166"/>
      <c r="AB110" s="167"/>
      <c r="AC110" s="167"/>
      <c r="AD110" s="167"/>
      <c r="AE110" s="167"/>
      <c r="AF110" s="167"/>
      <c r="AG110" s="167"/>
      <c r="AH110" s="167"/>
      <c r="AI110" s="167"/>
      <c r="AJ110" s="167"/>
      <c r="AK110" s="167"/>
      <c r="AL110" s="167"/>
      <c r="AM110" s="167"/>
      <c r="AN110" s="167"/>
    </row>
    <row r="111" spans="1:40" ht="36.75" customHeight="1" thickBot="1">
      <c r="A111" s="184">
        <f t="shared" si="5"/>
        <v>100</v>
      </c>
      <c r="B111" s="185" t="str">
        <f>IF(基本情報入力シート!C139="","",基本情報入力シート!C139)</f>
        <v/>
      </c>
      <c r="C111" s="186" t="str">
        <f>IF(基本情報入力シート!M139="","",基本情報入力シート!M139)</f>
        <v/>
      </c>
      <c r="D111" s="186" t="str">
        <f>IF(基本情報入力シート!R139="","",基本情報入力シート!R139)</f>
        <v/>
      </c>
      <c r="E111" s="186" t="str">
        <f>IF(基本情報入力シート!W139="","",基本情報入力シート!W139)</f>
        <v/>
      </c>
      <c r="F111" s="186" t="str">
        <f>IF(基本情報入力シート!X139="","",基本情報入力シート!X139)</f>
        <v/>
      </c>
      <c r="G111" s="186" t="str">
        <f>IF(基本情報入力シート!Y139="","",基本情報入力シート!Y139)</f>
        <v/>
      </c>
      <c r="H111" s="187" t="s">
        <v>116</v>
      </c>
      <c r="I111" s="188" t="str">
        <f>IF(基本情報入力シート!Z139="","",基本情報入力シート!Z139)</f>
        <v/>
      </c>
      <c r="J111" s="189">
        <f>IF(基本情報入力シート!AA139="","",基本情報入力シート!AA139)</f>
        <v>10</v>
      </c>
      <c r="K111" s="190" t="str">
        <f>IF(G111="","",VLOOKUP(G111,【参考】数式用!$A$3:$B$28,2,FALSE))</f>
        <v/>
      </c>
      <c r="L111" s="191" t="s">
        <v>16</v>
      </c>
      <c r="M111" s="192">
        <v>6</v>
      </c>
      <c r="N111" s="193" t="s">
        <v>9</v>
      </c>
      <c r="O111" s="194">
        <v>2</v>
      </c>
      <c r="P111" s="195" t="s">
        <v>28</v>
      </c>
      <c r="Q111" s="192">
        <v>6</v>
      </c>
      <c r="R111" s="195" t="s">
        <v>9</v>
      </c>
      <c r="S111" s="192">
        <v>5</v>
      </c>
      <c r="T111" s="193" t="s">
        <v>64</v>
      </c>
      <c r="U111" s="196" t="s">
        <v>65</v>
      </c>
      <c r="V111" s="197">
        <f t="shared" si="8"/>
        <v>4</v>
      </c>
      <c r="W111" s="196" t="s">
        <v>66</v>
      </c>
      <c r="X111" s="198" t="str">
        <f t="shared" si="6"/>
        <v/>
      </c>
      <c r="Y111" s="199" t="str">
        <f t="shared" si="7"/>
        <v/>
      </c>
      <c r="Z111" s="166"/>
      <c r="AA111" s="166"/>
      <c r="AB111" s="167"/>
      <c r="AC111" s="167"/>
      <c r="AD111" s="167"/>
      <c r="AE111" s="167"/>
      <c r="AF111" s="167"/>
      <c r="AG111" s="167"/>
      <c r="AH111" s="167"/>
      <c r="AI111" s="167"/>
      <c r="AJ111" s="167"/>
      <c r="AK111" s="167"/>
      <c r="AL111" s="167"/>
      <c r="AM111" s="167"/>
      <c r="AN111" s="167"/>
    </row>
    <row r="112" spans="1:40">
      <c r="C112" s="200"/>
      <c r="D112" s="200"/>
      <c r="E112" s="200"/>
      <c r="F112" s="200"/>
      <c r="G112" s="200"/>
      <c r="H112" s="201"/>
      <c r="O112" s="201"/>
      <c r="Z112" s="202"/>
      <c r="AA112" s="202"/>
      <c r="AB112" s="167"/>
      <c r="AC112" s="167"/>
      <c r="AD112" s="167"/>
      <c r="AE112" s="167"/>
      <c r="AF112" s="167"/>
      <c r="AG112" s="167"/>
      <c r="AH112" s="167"/>
      <c r="AI112" s="167"/>
      <c r="AJ112" s="167"/>
      <c r="AK112" s="167"/>
      <c r="AL112" s="167"/>
      <c r="AM112" s="167"/>
      <c r="AN112" s="167"/>
    </row>
    <row r="113" spans="3:40">
      <c r="C113" s="200"/>
      <c r="D113" s="200"/>
      <c r="E113" s="200"/>
      <c r="F113" s="200"/>
      <c r="G113" s="200"/>
      <c r="H113" s="201"/>
      <c r="O113" s="201"/>
      <c r="Z113" s="202"/>
      <c r="AA113" s="202"/>
      <c r="AB113" s="167"/>
      <c r="AC113" s="167"/>
      <c r="AD113" s="167"/>
      <c r="AE113" s="167"/>
      <c r="AF113" s="167"/>
      <c r="AG113" s="167"/>
      <c r="AH113" s="167"/>
      <c r="AI113" s="167"/>
      <c r="AJ113" s="167"/>
      <c r="AK113" s="167"/>
      <c r="AL113" s="167"/>
      <c r="AM113" s="167"/>
      <c r="AN113" s="167"/>
    </row>
    <row r="114" spans="3:40">
      <c r="C114" s="200"/>
      <c r="D114" s="200"/>
      <c r="E114" s="200"/>
      <c r="F114" s="200"/>
      <c r="G114" s="200"/>
      <c r="H114" s="201"/>
      <c r="O114" s="201"/>
      <c r="Z114" s="202"/>
      <c r="AA114" s="202"/>
      <c r="AB114" s="167"/>
      <c r="AC114" s="167"/>
      <c r="AD114" s="167"/>
      <c r="AE114" s="167"/>
      <c r="AF114" s="167"/>
      <c r="AG114" s="167"/>
      <c r="AH114" s="167"/>
      <c r="AI114" s="167"/>
      <c r="AJ114" s="167"/>
      <c r="AK114" s="167"/>
      <c r="AL114" s="167"/>
      <c r="AM114" s="167"/>
      <c r="AN114" s="167"/>
    </row>
    <row r="115" spans="3:40">
      <c r="C115" s="200"/>
      <c r="D115" s="200"/>
      <c r="E115" s="200"/>
      <c r="F115" s="200"/>
      <c r="G115" s="200"/>
      <c r="H115" s="201"/>
      <c r="O115" s="201"/>
      <c r="Z115" s="202"/>
      <c r="AA115" s="202"/>
      <c r="AB115" s="167"/>
      <c r="AC115" s="167"/>
      <c r="AD115" s="167"/>
      <c r="AE115" s="167"/>
      <c r="AF115" s="167"/>
      <c r="AG115" s="167"/>
      <c r="AH115" s="167"/>
      <c r="AI115" s="167"/>
      <c r="AJ115" s="167"/>
      <c r="AK115" s="167"/>
      <c r="AL115" s="167"/>
      <c r="AM115" s="167"/>
      <c r="AN115" s="167"/>
    </row>
    <row r="116" spans="3:40">
      <c r="C116" s="200"/>
      <c r="D116" s="200"/>
      <c r="E116" s="200"/>
      <c r="F116" s="200"/>
      <c r="G116" s="200"/>
      <c r="H116" s="201"/>
      <c r="O116" s="201"/>
      <c r="Z116" s="202"/>
      <c r="AA116" s="202"/>
      <c r="AB116" s="167"/>
      <c r="AC116" s="167"/>
      <c r="AD116" s="167"/>
      <c r="AE116" s="167"/>
      <c r="AF116" s="167"/>
      <c r="AG116" s="167"/>
      <c r="AH116" s="167"/>
      <c r="AI116" s="167"/>
      <c r="AJ116" s="167"/>
      <c r="AK116" s="167"/>
      <c r="AL116" s="167"/>
      <c r="AM116" s="167"/>
      <c r="AN116" s="167"/>
    </row>
    <row r="117" spans="3:40">
      <c r="C117" s="200"/>
      <c r="D117" s="200"/>
      <c r="E117" s="200"/>
      <c r="F117" s="200"/>
      <c r="G117" s="200"/>
      <c r="H117" s="201"/>
      <c r="O117" s="201"/>
      <c r="Z117" s="202"/>
      <c r="AA117" s="202"/>
      <c r="AB117" s="167"/>
      <c r="AC117" s="167"/>
      <c r="AD117" s="167"/>
      <c r="AE117" s="167"/>
      <c r="AF117" s="167"/>
      <c r="AG117" s="167"/>
      <c r="AH117" s="167"/>
      <c r="AI117" s="167"/>
      <c r="AJ117" s="167"/>
      <c r="AK117" s="167"/>
      <c r="AL117" s="167"/>
      <c r="AM117" s="167"/>
      <c r="AN117" s="167"/>
    </row>
    <row r="118" spans="3:40">
      <c r="C118" s="200"/>
      <c r="D118" s="200"/>
      <c r="E118" s="200"/>
      <c r="F118" s="200"/>
      <c r="G118" s="200"/>
      <c r="H118" s="201"/>
      <c r="O118" s="201"/>
      <c r="Z118" s="202"/>
      <c r="AA118" s="202"/>
      <c r="AB118" s="167"/>
      <c r="AC118" s="167"/>
      <c r="AD118" s="167"/>
      <c r="AE118" s="167"/>
      <c r="AF118" s="167"/>
      <c r="AG118" s="167"/>
      <c r="AH118" s="167"/>
      <c r="AI118" s="167"/>
      <c r="AJ118" s="167"/>
      <c r="AK118" s="167"/>
      <c r="AL118" s="167"/>
      <c r="AM118" s="167"/>
      <c r="AN118" s="167"/>
    </row>
    <row r="119" spans="3:40">
      <c r="C119" s="200"/>
      <c r="D119" s="200"/>
      <c r="E119" s="200"/>
      <c r="F119" s="200"/>
      <c r="G119" s="200"/>
      <c r="H119" s="201"/>
      <c r="O119" s="201"/>
      <c r="Z119" s="202"/>
      <c r="AA119" s="202"/>
      <c r="AB119" s="167"/>
      <c r="AC119" s="167"/>
      <c r="AD119" s="167"/>
      <c r="AE119" s="167"/>
      <c r="AF119" s="167"/>
      <c r="AG119" s="167"/>
      <c r="AH119" s="167"/>
      <c r="AI119" s="167"/>
      <c r="AJ119" s="167"/>
      <c r="AK119" s="167"/>
      <c r="AL119" s="167"/>
      <c r="AM119" s="167"/>
      <c r="AN119" s="167"/>
    </row>
    <row r="120" spans="3:40">
      <c r="C120" s="200"/>
      <c r="D120" s="200"/>
      <c r="E120" s="200"/>
      <c r="F120" s="200"/>
      <c r="G120" s="200"/>
      <c r="H120" s="201"/>
      <c r="O120" s="201"/>
      <c r="Z120" s="202"/>
      <c r="AA120" s="202"/>
      <c r="AB120" s="167"/>
      <c r="AC120" s="167"/>
      <c r="AD120" s="167"/>
      <c r="AE120" s="167"/>
      <c r="AF120" s="167"/>
      <c r="AG120" s="167"/>
      <c r="AH120" s="167"/>
      <c r="AI120" s="167"/>
      <c r="AJ120" s="167"/>
      <c r="AK120" s="167"/>
      <c r="AL120" s="167"/>
      <c r="AM120" s="167"/>
      <c r="AN120" s="167"/>
    </row>
    <row r="121" spans="3:40">
      <c r="C121" s="200"/>
      <c r="D121" s="200"/>
      <c r="E121" s="200"/>
      <c r="F121" s="200"/>
      <c r="G121" s="200"/>
      <c r="H121" s="201"/>
      <c r="O121" s="201"/>
      <c r="Z121" s="202"/>
      <c r="AA121" s="202"/>
      <c r="AB121" s="167"/>
      <c r="AC121" s="167"/>
      <c r="AD121" s="167"/>
      <c r="AE121" s="167"/>
      <c r="AF121" s="167"/>
      <c r="AG121" s="167"/>
      <c r="AH121" s="167"/>
      <c r="AI121" s="167"/>
      <c r="AJ121" s="167"/>
      <c r="AK121" s="167"/>
      <c r="AL121" s="167"/>
      <c r="AM121" s="167"/>
      <c r="AN121" s="167"/>
    </row>
    <row r="122" spans="3:40">
      <c r="C122" s="200"/>
      <c r="D122" s="200"/>
      <c r="E122" s="200"/>
      <c r="F122" s="200"/>
      <c r="G122" s="200"/>
      <c r="H122" s="201"/>
      <c r="O122" s="201"/>
      <c r="Z122" s="202"/>
      <c r="AA122" s="202"/>
      <c r="AB122" s="167"/>
      <c r="AC122" s="167"/>
      <c r="AD122" s="167"/>
      <c r="AE122" s="167"/>
      <c r="AF122" s="167"/>
      <c r="AG122" s="167"/>
      <c r="AH122" s="167"/>
      <c r="AI122" s="167"/>
      <c r="AJ122" s="167"/>
      <c r="AK122" s="167"/>
      <c r="AL122" s="167"/>
      <c r="AM122" s="167"/>
      <c r="AN122" s="167"/>
    </row>
    <row r="123" spans="3:40">
      <c r="C123" s="200"/>
      <c r="D123" s="200"/>
      <c r="E123" s="200"/>
      <c r="F123" s="200"/>
      <c r="G123" s="200"/>
      <c r="H123" s="201"/>
      <c r="O123" s="201"/>
      <c r="Z123" s="201"/>
      <c r="AA123" s="201"/>
      <c r="AE123" s="124" t="str">
        <f t="shared" ref="AE123:AE139" si="9">IF(AND(Z123="○",Z123=AA123),1,"")</f>
        <v/>
      </c>
    </row>
    <row r="124" spans="3:40">
      <c r="C124" s="200"/>
      <c r="D124" s="200"/>
      <c r="E124" s="200"/>
      <c r="F124" s="200"/>
      <c r="G124" s="200"/>
      <c r="H124" s="201"/>
      <c r="O124" s="201"/>
      <c r="Z124" s="201"/>
      <c r="AA124" s="201"/>
      <c r="AE124" s="124" t="str">
        <f t="shared" si="9"/>
        <v/>
      </c>
    </row>
    <row r="125" spans="3:40">
      <c r="C125" s="200"/>
      <c r="D125" s="200"/>
      <c r="E125" s="200"/>
      <c r="F125" s="200"/>
      <c r="G125" s="200"/>
      <c r="H125" s="201"/>
      <c r="O125" s="201"/>
      <c r="Z125" s="201"/>
      <c r="AA125" s="201"/>
      <c r="AE125" s="124" t="str">
        <f t="shared" si="9"/>
        <v/>
      </c>
    </row>
    <row r="126" spans="3:40">
      <c r="C126" s="200"/>
      <c r="D126" s="200"/>
      <c r="E126" s="200"/>
      <c r="F126" s="200"/>
      <c r="G126" s="200"/>
      <c r="H126" s="201"/>
      <c r="O126" s="201"/>
      <c r="Z126" s="201"/>
      <c r="AA126" s="201"/>
      <c r="AE126" s="124" t="str">
        <f t="shared" si="9"/>
        <v/>
      </c>
    </row>
    <row r="127" spans="3:40">
      <c r="C127" s="200"/>
      <c r="D127" s="200"/>
      <c r="E127" s="200"/>
      <c r="F127" s="200"/>
      <c r="G127" s="200"/>
      <c r="H127" s="201"/>
      <c r="O127" s="201"/>
      <c r="Z127" s="201"/>
      <c r="AA127" s="201"/>
      <c r="AE127" s="124" t="str">
        <f t="shared" si="9"/>
        <v/>
      </c>
    </row>
    <row r="128" spans="3:40">
      <c r="C128" s="200"/>
      <c r="D128" s="200"/>
      <c r="E128" s="200"/>
      <c r="F128" s="200"/>
      <c r="G128" s="200"/>
      <c r="H128" s="201"/>
      <c r="O128" s="201"/>
      <c r="Z128" s="201"/>
      <c r="AA128" s="201"/>
      <c r="AE128" s="124" t="str">
        <f t="shared" si="9"/>
        <v/>
      </c>
    </row>
    <row r="129" spans="3:31">
      <c r="C129" s="200"/>
      <c r="D129" s="200"/>
      <c r="E129" s="200"/>
      <c r="F129" s="200"/>
      <c r="G129" s="200"/>
      <c r="H129" s="201"/>
      <c r="O129" s="201"/>
      <c r="Z129" s="201"/>
      <c r="AA129" s="201"/>
      <c r="AE129" s="124" t="str">
        <f t="shared" si="9"/>
        <v/>
      </c>
    </row>
    <row r="130" spans="3:31">
      <c r="C130" s="200"/>
      <c r="D130" s="200"/>
      <c r="E130" s="200"/>
      <c r="F130" s="200"/>
      <c r="G130" s="200"/>
      <c r="H130" s="201"/>
      <c r="O130" s="201"/>
      <c r="Z130" s="201"/>
      <c r="AA130" s="201"/>
      <c r="AE130" s="124" t="str">
        <f t="shared" si="9"/>
        <v/>
      </c>
    </row>
    <row r="131" spans="3:31">
      <c r="C131" s="200"/>
      <c r="D131" s="200"/>
      <c r="E131" s="200"/>
      <c r="F131" s="200"/>
      <c r="G131" s="200"/>
      <c r="H131" s="201"/>
      <c r="O131" s="201"/>
      <c r="Z131" s="201"/>
      <c r="AA131" s="201"/>
      <c r="AE131" s="124" t="str">
        <f t="shared" si="9"/>
        <v/>
      </c>
    </row>
    <row r="132" spans="3:31">
      <c r="C132" s="200"/>
      <c r="D132" s="200"/>
      <c r="E132" s="200"/>
      <c r="F132" s="200"/>
      <c r="G132" s="200"/>
      <c r="H132" s="201"/>
      <c r="O132" s="201"/>
      <c r="Z132" s="201"/>
      <c r="AA132" s="201"/>
      <c r="AE132" s="124" t="str">
        <f t="shared" si="9"/>
        <v/>
      </c>
    </row>
    <row r="133" spans="3:31">
      <c r="C133" s="200"/>
      <c r="D133" s="200"/>
      <c r="E133" s="200"/>
      <c r="F133" s="200"/>
      <c r="G133" s="200"/>
      <c r="H133" s="201"/>
      <c r="O133" s="201"/>
      <c r="Z133" s="201"/>
      <c r="AA133" s="201"/>
      <c r="AE133" s="124" t="str">
        <f t="shared" si="9"/>
        <v/>
      </c>
    </row>
    <row r="134" spans="3:31">
      <c r="C134" s="200"/>
      <c r="D134" s="200"/>
      <c r="E134" s="200"/>
      <c r="F134" s="200"/>
      <c r="G134" s="200"/>
      <c r="H134" s="201"/>
      <c r="O134" s="201"/>
      <c r="Z134" s="201"/>
      <c r="AA134" s="201"/>
      <c r="AE134" s="124" t="str">
        <f t="shared" si="9"/>
        <v/>
      </c>
    </row>
    <row r="135" spans="3:31">
      <c r="C135" s="200"/>
      <c r="D135" s="200"/>
      <c r="E135" s="200"/>
      <c r="F135" s="200"/>
      <c r="G135" s="200"/>
      <c r="H135" s="201"/>
      <c r="O135" s="201"/>
      <c r="Z135" s="201"/>
      <c r="AA135" s="201"/>
      <c r="AE135" s="124" t="str">
        <f t="shared" si="9"/>
        <v/>
      </c>
    </row>
    <row r="136" spans="3:31">
      <c r="C136" s="200"/>
      <c r="D136" s="200"/>
      <c r="E136" s="200"/>
      <c r="F136" s="200"/>
      <c r="G136" s="200"/>
      <c r="H136" s="201"/>
      <c r="O136" s="201"/>
      <c r="Z136" s="201"/>
      <c r="AA136" s="201"/>
      <c r="AE136" s="124" t="str">
        <f t="shared" si="9"/>
        <v/>
      </c>
    </row>
    <row r="137" spans="3:31">
      <c r="C137" s="200"/>
      <c r="D137" s="200"/>
      <c r="E137" s="200"/>
      <c r="F137" s="200"/>
      <c r="G137" s="200"/>
      <c r="H137" s="201"/>
      <c r="O137" s="201"/>
      <c r="Z137" s="201"/>
      <c r="AA137" s="201"/>
      <c r="AE137" s="124" t="str">
        <f t="shared" si="9"/>
        <v/>
      </c>
    </row>
    <row r="138" spans="3:31">
      <c r="C138" s="200"/>
      <c r="D138" s="200"/>
      <c r="E138" s="200"/>
      <c r="F138" s="200"/>
      <c r="G138" s="200"/>
      <c r="H138" s="201"/>
      <c r="O138" s="201"/>
      <c r="Z138" s="201"/>
      <c r="AA138" s="201"/>
      <c r="AE138" s="124" t="str">
        <f t="shared" si="9"/>
        <v/>
      </c>
    </row>
    <row r="139" spans="3:31">
      <c r="C139" s="200"/>
      <c r="D139" s="200"/>
      <c r="E139" s="200"/>
      <c r="F139" s="200"/>
      <c r="G139" s="200"/>
      <c r="H139" s="201"/>
      <c r="O139" s="201"/>
      <c r="Z139" s="201"/>
      <c r="AA139" s="201"/>
      <c r="AE139" s="124" t="str">
        <f t="shared" si="9"/>
        <v/>
      </c>
    </row>
    <row r="140" spans="3:31">
      <c r="C140" s="200"/>
      <c r="D140" s="200"/>
      <c r="E140" s="200"/>
      <c r="F140" s="200"/>
      <c r="G140" s="200"/>
      <c r="H140" s="201"/>
      <c r="O140" s="201"/>
      <c r="Z140" s="201"/>
      <c r="AA140" s="201"/>
      <c r="AE140" s="124" t="str">
        <f t="shared" ref="AE140:AE203" si="10">IF(AND(Z140="○",Z140=AA140),1,"")</f>
        <v/>
      </c>
    </row>
    <row r="141" spans="3:31">
      <c r="C141" s="200"/>
      <c r="D141" s="200"/>
      <c r="E141" s="200"/>
      <c r="F141" s="200"/>
      <c r="G141" s="200"/>
      <c r="H141" s="201"/>
      <c r="O141" s="201"/>
      <c r="Z141" s="201"/>
      <c r="AA141" s="201"/>
      <c r="AE141" s="124" t="str">
        <f t="shared" si="10"/>
        <v/>
      </c>
    </row>
    <row r="142" spans="3:31">
      <c r="C142" s="200"/>
      <c r="D142" s="200"/>
      <c r="E142" s="200"/>
      <c r="F142" s="200"/>
      <c r="G142" s="200"/>
      <c r="H142" s="201"/>
      <c r="O142" s="201"/>
      <c r="Z142" s="201"/>
      <c r="AA142" s="201"/>
      <c r="AE142" s="124" t="str">
        <f t="shared" si="10"/>
        <v/>
      </c>
    </row>
    <row r="143" spans="3:31">
      <c r="C143" s="200"/>
      <c r="D143" s="200"/>
      <c r="E143" s="200"/>
      <c r="F143" s="200"/>
      <c r="G143" s="200"/>
      <c r="H143" s="201"/>
      <c r="O143" s="201"/>
      <c r="Z143" s="201"/>
      <c r="AA143" s="201"/>
      <c r="AE143" s="124" t="str">
        <f t="shared" si="10"/>
        <v/>
      </c>
    </row>
    <row r="144" spans="3:31">
      <c r="C144" s="200"/>
      <c r="D144" s="200"/>
      <c r="E144" s="200"/>
      <c r="F144" s="200"/>
      <c r="G144" s="200"/>
      <c r="H144" s="201"/>
      <c r="O144" s="201"/>
      <c r="Z144" s="201"/>
      <c r="AA144" s="201"/>
      <c r="AE144" s="124" t="str">
        <f t="shared" si="10"/>
        <v/>
      </c>
    </row>
    <row r="145" spans="3:31">
      <c r="C145" s="200"/>
      <c r="D145" s="200"/>
      <c r="E145" s="200"/>
      <c r="F145" s="200"/>
      <c r="G145" s="200"/>
      <c r="H145" s="201"/>
      <c r="O145" s="201"/>
      <c r="Z145" s="201"/>
      <c r="AA145" s="201"/>
      <c r="AE145" s="124" t="str">
        <f t="shared" si="10"/>
        <v/>
      </c>
    </row>
    <row r="146" spans="3:31">
      <c r="C146" s="200"/>
      <c r="D146" s="200"/>
      <c r="E146" s="200"/>
      <c r="F146" s="200"/>
      <c r="G146" s="200"/>
      <c r="H146" s="201"/>
      <c r="O146" s="201"/>
      <c r="Z146" s="201"/>
      <c r="AA146" s="201"/>
      <c r="AE146" s="124" t="str">
        <f t="shared" si="10"/>
        <v/>
      </c>
    </row>
    <row r="147" spans="3:31">
      <c r="C147" s="200"/>
      <c r="D147" s="200"/>
      <c r="E147" s="200"/>
      <c r="F147" s="200"/>
      <c r="G147" s="200"/>
      <c r="H147" s="201"/>
      <c r="O147" s="201"/>
      <c r="Z147" s="201"/>
      <c r="AA147" s="201"/>
      <c r="AE147" s="124" t="str">
        <f t="shared" si="10"/>
        <v/>
      </c>
    </row>
    <row r="148" spans="3:31">
      <c r="C148" s="200"/>
      <c r="D148" s="200"/>
      <c r="E148" s="200"/>
      <c r="F148" s="200"/>
      <c r="G148" s="200"/>
      <c r="H148" s="201"/>
      <c r="O148" s="201"/>
      <c r="Z148" s="201"/>
      <c r="AA148" s="201"/>
      <c r="AE148" s="124" t="str">
        <f t="shared" si="10"/>
        <v/>
      </c>
    </row>
    <row r="149" spans="3:31">
      <c r="C149" s="200"/>
      <c r="D149" s="200"/>
      <c r="E149" s="200"/>
      <c r="F149" s="200"/>
      <c r="G149" s="200"/>
      <c r="H149" s="201"/>
      <c r="O149" s="201"/>
      <c r="Z149" s="201"/>
      <c r="AA149" s="201"/>
      <c r="AE149" s="124" t="str">
        <f t="shared" si="10"/>
        <v/>
      </c>
    </row>
    <row r="150" spans="3:31">
      <c r="C150" s="200"/>
      <c r="D150" s="200"/>
      <c r="E150" s="200"/>
      <c r="F150" s="200"/>
      <c r="G150" s="200"/>
      <c r="H150" s="201"/>
      <c r="O150" s="201"/>
      <c r="Z150" s="201"/>
      <c r="AA150" s="201"/>
      <c r="AE150" s="124" t="str">
        <f t="shared" si="10"/>
        <v/>
      </c>
    </row>
    <row r="151" spans="3:31">
      <c r="C151" s="200"/>
      <c r="D151" s="200"/>
      <c r="E151" s="200"/>
      <c r="F151" s="200"/>
      <c r="G151" s="200"/>
      <c r="H151" s="201"/>
      <c r="O151" s="201"/>
      <c r="Z151" s="201"/>
      <c r="AA151" s="201"/>
      <c r="AE151" s="124" t="str">
        <f t="shared" si="10"/>
        <v/>
      </c>
    </row>
    <row r="152" spans="3:31">
      <c r="C152" s="200"/>
      <c r="D152" s="200"/>
      <c r="E152" s="200"/>
      <c r="F152" s="200"/>
      <c r="G152" s="200"/>
      <c r="H152" s="201"/>
      <c r="O152" s="201"/>
      <c r="Z152" s="201"/>
      <c r="AA152" s="201"/>
      <c r="AE152" s="124" t="str">
        <f t="shared" si="10"/>
        <v/>
      </c>
    </row>
    <row r="153" spans="3:31">
      <c r="C153" s="200"/>
      <c r="D153" s="200"/>
      <c r="E153" s="200"/>
      <c r="F153" s="200"/>
      <c r="G153" s="200"/>
      <c r="H153" s="201"/>
      <c r="O153" s="201"/>
      <c r="Z153" s="201"/>
      <c r="AA153" s="201"/>
      <c r="AE153" s="124" t="str">
        <f t="shared" si="10"/>
        <v/>
      </c>
    </row>
    <row r="154" spans="3:31">
      <c r="C154" s="200"/>
      <c r="D154" s="200"/>
      <c r="E154" s="200"/>
      <c r="F154" s="200"/>
      <c r="G154" s="200"/>
      <c r="H154" s="201"/>
      <c r="O154" s="201"/>
      <c r="Z154" s="201"/>
      <c r="AA154" s="201"/>
      <c r="AE154" s="124" t="str">
        <f t="shared" si="10"/>
        <v/>
      </c>
    </row>
    <row r="155" spans="3:31">
      <c r="C155" s="200"/>
      <c r="D155" s="200"/>
      <c r="E155" s="200"/>
      <c r="F155" s="200"/>
      <c r="G155" s="200"/>
      <c r="H155" s="201"/>
      <c r="O155" s="201"/>
      <c r="Z155" s="201"/>
      <c r="AA155" s="201"/>
      <c r="AE155" s="124" t="str">
        <f t="shared" si="10"/>
        <v/>
      </c>
    </row>
    <row r="156" spans="3:31">
      <c r="C156" s="200"/>
      <c r="D156" s="200"/>
      <c r="E156" s="200"/>
      <c r="F156" s="200"/>
      <c r="G156" s="200"/>
      <c r="H156" s="201"/>
      <c r="O156" s="201"/>
      <c r="Z156" s="201"/>
      <c r="AA156" s="201"/>
      <c r="AE156" s="124" t="str">
        <f t="shared" si="10"/>
        <v/>
      </c>
    </row>
    <row r="157" spans="3:31">
      <c r="C157" s="200"/>
      <c r="D157" s="200"/>
      <c r="E157" s="200"/>
      <c r="F157" s="200"/>
      <c r="G157" s="200"/>
      <c r="H157" s="201"/>
      <c r="O157" s="201"/>
      <c r="Z157" s="201"/>
      <c r="AA157" s="201"/>
      <c r="AE157" s="124" t="str">
        <f t="shared" si="10"/>
        <v/>
      </c>
    </row>
    <row r="158" spans="3:31">
      <c r="C158" s="200"/>
      <c r="D158" s="200"/>
      <c r="E158" s="200"/>
      <c r="F158" s="200"/>
      <c r="G158" s="200"/>
      <c r="H158" s="201"/>
      <c r="O158" s="201"/>
      <c r="Z158" s="201"/>
      <c r="AA158" s="201"/>
      <c r="AE158" s="124" t="str">
        <f t="shared" si="10"/>
        <v/>
      </c>
    </row>
    <row r="159" spans="3:31">
      <c r="C159" s="200"/>
      <c r="D159" s="200"/>
      <c r="E159" s="200"/>
      <c r="F159" s="200"/>
      <c r="G159" s="200"/>
      <c r="H159" s="201"/>
      <c r="O159" s="201"/>
      <c r="Z159" s="201"/>
      <c r="AA159" s="201"/>
      <c r="AE159" s="124" t="str">
        <f t="shared" si="10"/>
        <v/>
      </c>
    </row>
    <row r="160" spans="3:31">
      <c r="C160" s="200"/>
      <c r="D160" s="200"/>
      <c r="E160" s="200"/>
      <c r="F160" s="200"/>
      <c r="G160" s="200"/>
      <c r="H160" s="201"/>
      <c r="O160" s="201"/>
      <c r="Z160" s="201"/>
      <c r="AA160" s="201"/>
      <c r="AE160" s="124" t="str">
        <f t="shared" si="10"/>
        <v/>
      </c>
    </row>
    <row r="161" spans="3:31">
      <c r="C161" s="200"/>
      <c r="D161" s="200"/>
      <c r="E161" s="200"/>
      <c r="F161" s="200"/>
      <c r="G161" s="200"/>
      <c r="H161" s="201"/>
      <c r="O161" s="201"/>
      <c r="Z161" s="201"/>
      <c r="AA161" s="201"/>
      <c r="AE161" s="124" t="str">
        <f t="shared" si="10"/>
        <v/>
      </c>
    </row>
    <row r="162" spans="3:31">
      <c r="C162" s="200"/>
      <c r="D162" s="200"/>
      <c r="E162" s="200"/>
      <c r="F162" s="200"/>
      <c r="G162" s="200"/>
      <c r="H162" s="201"/>
      <c r="O162" s="201"/>
      <c r="Z162" s="201"/>
      <c r="AA162" s="201"/>
      <c r="AE162" s="124" t="str">
        <f t="shared" si="10"/>
        <v/>
      </c>
    </row>
    <row r="163" spans="3:31">
      <c r="C163" s="200"/>
      <c r="D163" s="200"/>
      <c r="E163" s="200"/>
      <c r="F163" s="200"/>
      <c r="G163" s="200"/>
      <c r="H163" s="201"/>
      <c r="O163" s="201"/>
      <c r="Z163" s="201"/>
      <c r="AA163" s="201"/>
      <c r="AE163" s="124" t="str">
        <f t="shared" si="10"/>
        <v/>
      </c>
    </row>
    <row r="164" spans="3:31">
      <c r="C164" s="200"/>
      <c r="D164" s="200"/>
      <c r="E164" s="200"/>
      <c r="F164" s="200"/>
      <c r="G164" s="200"/>
      <c r="H164" s="201"/>
      <c r="O164" s="201"/>
      <c r="Z164" s="201"/>
      <c r="AA164" s="201"/>
      <c r="AE164" s="124" t="str">
        <f t="shared" si="10"/>
        <v/>
      </c>
    </row>
    <row r="165" spans="3:31">
      <c r="C165" s="200"/>
      <c r="D165" s="200"/>
      <c r="E165" s="200"/>
      <c r="F165" s="200"/>
      <c r="G165" s="200"/>
      <c r="H165" s="201"/>
      <c r="O165" s="201"/>
      <c r="Z165" s="201"/>
      <c r="AA165" s="201"/>
      <c r="AE165" s="124" t="str">
        <f t="shared" si="10"/>
        <v/>
      </c>
    </row>
    <row r="166" spans="3:31">
      <c r="C166" s="200"/>
      <c r="D166" s="200"/>
      <c r="E166" s="200"/>
      <c r="F166" s="200"/>
      <c r="G166" s="200"/>
      <c r="H166" s="201"/>
      <c r="O166" s="201"/>
      <c r="Z166" s="201"/>
      <c r="AA166" s="201"/>
      <c r="AE166" s="124" t="str">
        <f t="shared" si="10"/>
        <v/>
      </c>
    </row>
    <row r="167" spans="3:31">
      <c r="C167" s="200"/>
      <c r="D167" s="200"/>
      <c r="E167" s="200"/>
      <c r="F167" s="200"/>
      <c r="G167" s="200"/>
      <c r="H167" s="201"/>
      <c r="O167" s="201"/>
      <c r="Z167" s="201"/>
      <c r="AA167" s="201"/>
      <c r="AE167" s="124" t="str">
        <f t="shared" si="10"/>
        <v/>
      </c>
    </row>
    <row r="168" spans="3:31">
      <c r="C168" s="200"/>
      <c r="D168" s="200"/>
      <c r="E168" s="200"/>
      <c r="F168" s="200"/>
      <c r="G168" s="200"/>
      <c r="H168" s="201"/>
      <c r="O168" s="201"/>
      <c r="Z168" s="201"/>
      <c r="AA168" s="201"/>
      <c r="AE168" s="124" t="str">
        <f t="shared" si="10"/>
        <v/>
      </c>
    </row>
    <row r="169" spans="3:31">
      <c r="C169" s="200"/>
      <c r="D169" s="200"/>
      <c r="E169" s="200"/>
      <c r="F169" s="200"/>
      <c r="G169" s="200"/>
      <c r="H169" s="201"/>
      <c r="O169" s="201"/>
      <c r="Z169" s="201"/>
      <c r="AA169" s="201"/>
      <c r="AE169" s="124" t="str">
        <f t="shared" si="10"/>
        <v/>
      </c>
    </row>
    <row r="170" spans="3:31">
      <c r="C170" s="200"/>
      <c r="D170" s="200"/>
      <c r="E170" s="200"/>
      <c r="F170" s="200"/>
      <c r="G170" s="200"/>
      <c r="H170" s="201"/>
      <c r="O170" s="201"/>
      <c r="Z170" s="201"/>
      <c r="AA170" s="201"/>
      <c r="AE170" s="124" t="str">
        <f t="shared" si="10"/>
        <v/>
      </c>
    </row>
    <row r="171" spans="3:31">
      <c r="C171" s="200"/>
      <c r="D171" s="200"/>
      <c r="E171" s="200"/>
      <c r="F171" s="200"/>
      <c r="G171" s="200"/>
      <c r="H171" s="201"/>
      <c r="O171" s="201"/>
      <c r="Z171" s="201"/>
      <c r="AA171" s="201"/>
      <c r="AE171" s="124" t="str">
        <f t="shared" si="10"/>
        <v/>
      </c>
    </row>
    <row r="172" spans="3:31">
      <c r="C172" s="200"/>
      <c r="D172" s="200"/>
      <c r="E172" s="200"/>
      <c r="F172" s="200"/>
      <c r="G172" s="200"/>
      <c r="H172" s="201"/>
      <c r="O172" s="201"/>
      <c r="Z172" s="201"/>
      <c r="AA172" s="201"/>
      <c r="AE172" s="124" t="str">
        <f t="shared" si="10"/>
        <v/>
      </c>
    </row>
    <row r="173" spans="3:31">
      <c r="C173" s="200"/>
      <c r="D173" s="200"/>
      <c r="E173" s="200"/>
      <c r="F173" s="200"/>
      <c r="G173" s="200"/>
      <c r="H173" s="201"/>
      <c r="O173" s="201"/>
      <c r="Z173" s="201"/>
      <c r="AA173" s="201"/>
      <c r="AE173" s="124" t="str">
        <f t="shared" si="10"/>
        <v/>
      </c>
    </row>
    <row r="174" spans="3:31">
      <c r="C174" s="200"/>
      <c r="D174" s="200"/>
      <c r="E174" s="200"/>
      <c r="F174" s="200"/>
      <c r="G174" s="200"/>
      <c r="H174" s="201"/>
      <c r="O174" s="201"/>
      <c r="Z174" s="201"/>
      <c r="AA174" s="201"/>
      <c r="AE174" s="124" t="str">
        <f t="shared" si="10"/>
        <v/>
      </c>
    </row>
    <row r="175" spans="3:31">
      <c r="C175" s="200"/>
      <c r="D175" s="200"/>
      <c r="E175" s="200"/>
      <c r="F175" s="200"/>
      <c r="G175" s="200"/>
      <c r="H175" s="201"/>
      <c r="O175" s="201"/>
      <c r="Z175" s="201"/>
      <c r="AA175" s="201"/>
      <c r="AE175" s="124" t="str">
        <f t="shared" si="10"/>
        <v/>
      </c>
    </row>
    <row r="176" spans="3:31">
      <c r="C176" s="200"/>
      <c r="D176" s="200"/>
      <c r="E176" s="200"/>
      <c r="F176" s="200"/>
      <c r="G176" s="200"/>
      <c r="H176" s="201"/>
      <c r="O176" s="201"/>
      <c r="Z176" s="201"/>
      <c r="AA176" s="201"/>
      <c r="AE176" s="124" t="str">
        <f t="shared" si="10"/>
        <v/>
      </c>
    </row>
    <row r="177" spans="3:31">
      <c r="C177" s="200"/>
      <c r="D177" s="200"/>
      <c r="E177" s="200"/>
      <c r="F177" s="200"/>
      <c r="G177" s="200"/>
      <c r="H177" s="201"/>
      <c r="O177" s="201"/>
      <c r="Z177" s="201"/>
      <c r="AA177" s="201"/>
      <c r="AE177" s="124" t="str">
        <f t="shared" si="10"/>
        <v/>
      </c>
    </row>
    <row r="178" spans="3:31">
      <c r="C178" s="200"/>
      <c r="D178" s="200"/>
      <c r="E178" s="200"/>
      <c r="F178" s="200"/>
      <c r="G178" s="200"/>
      <c r="H178" s="201"/>
      <c r="O178" s="201"/>
      <c r="Z178" s="201"/>
      <c r="AA178" s="201"/>
      <c r="AE178" s="124" t="str">
        <f t="shared" si="10"/>
        <v/>
      </c>
    </row>
    <row r="179" spans="3:31">
      <c r="C179" s="200"/>
      <c r="D179" s="200"/>
      <c r="E179" s="200"/>
      <c r="F179" s="200"/>
      <c r="G179" s="200"/>
      <c r="H179" s="201"/>
      <c r="O179" s="201"/>
      <c r="Z179" s="201"/>
      <c r="AA179" s="201"/>
      <c r="AE179" s="124" t="str">
        <f t="shared" si="10"/>
        <v/>
      </c>
    </row>
    <row r="180" spans="3:31">
      <c r="C180" s="200"/>
      <c r="D180" s="200"/>
      <c r="E180" s="200"/>
      <c r="F180" s="200"/>
      <c r="G180" s="200"/>
      <c r="H180" s="201"/>
      <c r="O180" s="201"/>
      <c r="Z180" s="201"/>
      <c r="AA180" s="201"/>
      <c r="AE180" s="124" t="str">
        <f t="shared" si="10"/>
        <v/>
      </c>
    </row>
    <row r="181" spans="3:31">
      <c r="C181" s="200"/>
      <c r="D181" s="200"/>
      <c r="E181" s="200"/>
      <c r="F181" s="200"/>
      <c r="G181" s="200"/>
      <c r="H181" s="201"/>
      <c r="O181" s="201"/>
      <c r="Z181" s="201"/>
      <c r="AA181" s="201"/>
      <c r="AE181" s="124" t="str">
        <f t="shared" si="10"/>
        <v/>
      </c>
    </row>
    <row r="182" spans="3:31">
      <c r="C182" s="200"/>
      <c r="D182" s="200"/>
      <c r="E182" s="200"/>
      <c r="F182" s="200"/>
      <c r="G182" s="200"/>
      <c r="H182" s="201"/>
      <c r="O182" s="201"/>
      <c r="Z182" s="201"/>
      <c r="AA182" s="201"/>
      <c r="AE182" s="124" t="str">
        <f t="shared" si="10"/>
        <v/>
      </c>
    </row>
    <row r="183" spans="3:31">
      <c r="C183" s="200"/>
      <c r="D183" s="200"/>
      <c r="E183" s="200"/>
      <c r="F183" s="200"/>
      <c r="G183" s="200"/>
      <c r="H183" s="201"/>
      <c r="O183" s="201"/>
      <c r="Z183" s="201"/>
      <c r="AA183" s="201"/>
      <c r="AE183" s="124" t="str">
        <f t="shared" si="10"/>
        <v/>
      </c>
    </row>
    <row r="184" spans="3:31">
      <c r="C184" s="200"/>
      <c r="D184" s="200"/>
      <c r="E184" s="200"/>
      <c r="F184" s="200"/>
      <c r="G184" s="200"/>
      <c r="H184" s="201"/>
      <c r="O184" s="201"/>
      <c r="Z184" s="201"/>
      <c r="AA184" s="201"/>
      <c r="AE184" s="124" t="str">
        <f t="shared" si="10"/>
        <v/>
      </c>
    </row>
    <row r="185" spans="3:31">
      <c r="C185" s="200"/>
      <c r="D185" s="200"/>
      <c r="E185" s="200"/>
      <c r="F185" s="200"/>
      <c r="G185" s="200"/>
      <c r="H185" s="201"/>
      <c r="O185" s="201"/>
      <c r="Z185" s="201"/>
      <c r="AA185" s="201"/>
      <c r="AE185" s="124" t="str">
        <f t="shared" si="10"/>
        <v/>
      </c>
    </row>
    <row r="186" spans="3:31">
      <c r="C186" s="200"/>
      <c r="D186" s="200"/>
      <c r="E186" s="200"/>
      <c r="F186" s="200"/>
      <c r="G186" s="200"/>
      <c r="H186" s="201"/>
      <c r="O186" s="201"/>
      <c r="Z186" s="201"/>
      <c r="AA186" s="201"/>
      <c r="AE186" s="124" t="str">
        <f t="shared" si="10"/>
        <v/>
      </c>
    </row>
    <row r="187" spans="3:31">
      <c r="C187" s="200"/>
      <c r="D187" s="200"/>
      <c r="E187" s="200"/>
      <c r="F187" s="200"/>
      <c r="G187" s="200"/>
      <c r="H187" s="201"/>
      <c r="O187" s="201"/>
      <c r="Z187" s="201"/>
      <c r="AA187" s="201"/>
      <c r="AE187" s="124" t="str">
        <f t="shared" si="10"/>
        <v/>
      </c>
    </row>
    <row r="188" spans="3:31">
      <c r="C188" s="200"/>
      <c r="D188" s="200"/>
      <c r="E188" s="200"/>
      <c r="F188" s="200"/>
      <c r="G188" s="200"/>
      <c r="H188" s="201"/>
      <c r="O188" s="201"/>
      <c r="Z188" s="201"/>
      <c r="AA188" s="201"/>
      <c r="AE188" s="124" t="str">
        <f t="shared" si="10"/>
        <v/>
      </c>
    </row>
    <row r="189" spans="3:31">
      <c r="C189" s="200"/>
      <c r="D189" s="200"/>
      <c r="E189" s="200"/>
      <c r="F189" s="200"/>
      <c r="G189" s="200"/>
      <c r="H189" s="201"/>
      <c r="O189" s="201"/>
      <c r="Z189" s="201"/>
      <c r="AA189" s="201"/>
      <c r="AE189" s="124" t="str">
        <f t="shared" si="10"/>
        <v/>
      </c>
    </row>
    <row r="190" spans="3:31">
      <c r="C190" s="200"/>
      <c r="D190" s="200"/>
      <c r="E190" s="200"/>
      <c r="F190" s="200"/>
      <c r="G190" s="200"/>
      <c r="H190" s="201"/>
      <c r="O190" s="201"/>
      <c r="Z190" s="201"/>
      <c r="AA190" s="201"/>
      <c r="AE190" s="124" t="str">
        <f t="shared" si="10"/>
        <v/>
      </c>
    </row>
    <row r="191" spans="3:31">
      <c r="C191" s="200"/>
      <c r="D191" s="200"/>
      <c r="E191" s="200"/>
      <c r="F191" s="200"/>
      <c r="G191" s="200"/>
      <c r="H191" s="201"/>
      <c r="O191" s="201"/>
      <c r="Z191" s="201"/>
      <c r="AA191" s="201"/>
      <c r="AE191" s="124" t="str">
        <f t="shared" si="10"/>
        <v/>
      </c>
    </row>
    <row r="192" spans="3:31">
      <c r="C192" s="200"/>
      <c r="D192" s="200"/>
      <c r="E192" s="200"/>
      <c r="F192" s="200"/>
      <c r="G192" s="200"/>
      <c r="H192" s="201"/>
      <c r="O192" s="201"/>
      <c r="Z192" s="201"/>
      <c r="AA192" s="201"/>
      <c r="AE192" s="124" t="str">
        <f t="shared" si="10"/>
        <v/>
      </c>
    </row>
    <row r="193" spans="3:31">
      <c r="C193" s="200"/>
      <c r="D193" s="200"/>
      <c r="E193" s="200"/>
      <c r="F193" s="200"/>
      <c r="G193" s="200"/>
      <c r="H193" s="201"/>
      <c r="O193" s="201"/>
      <c r="Z193" s="201"/>
      <c r="AA193" s="201"/>
      <c r="AE193" s="124" t="str">
        <f t="shared" si="10"/>
        <v/>
      </c>
    </row>
    <row r="194" spans="3:31">
      <c r="C194" s="200"/>
      <c r="D194" s="200"/>
      <c r="E194" s="200"/>
      <c r="F194" s="200"/>
      <c r="G194" s="200"/>
      <c r="H194" s="201"/>
      <c r="O194" s="201"/>
      <c r="Z194" s="201"/>
      <c r="AA194" s="201"/>
      <c r="AE194" s="124" t="str">
        <f t="shared" si="10"/>
        <v/>
      </c>
    </row>
    <row r="195" spans="3:31">
      <c r="C195" s="200"/>
      <c r="D195" s="200"/>
      <c r="E195" s="200"/>
      <c r="F195" s="200"/>
      <c r="G195" s="200"/>
      <c r="H195" s="201"/>
      <c r="O195" s="201"/>
      <c r="Z195" s="201"/>
      <c r="AA195" s="201"/>
      <c r="AE195" s="124" t="str">
        <f t="shared" si="10"/>
        <v/>
      </c>
    </row>
    <row r="196" spans="3:31">
      <c r="C196" s="200"/>
      <c r="D196" s="200"/>
      <c r="E196" s="200"/>
      <c r="F196" s="200"/>
      <c r="G196" s="200"/>
      <c r="H196" s="201"/>
      <c r="O196" s="201"/>
      <c r="Z196" s="201"/>
      <c r="AA196" s="201"/>
      <c r="AE196" s="124" t="str">
        <f t="shared" si="10"/>
        <v/>
      </c>
    </row>
    <row r="197" spans="3:31">
      <c r="C197" s="200"/>
      <c r="D197" s="200"/>
      <c r="E197" s="200"/>
      <c r="F197" s="200"/>
      <c r="G197" s="200"/>
      <c r="H197" s="201"/>
      <c r="O197" s="201"/>
      <c r="Z197" s="201"/>
      <c r="AA197" s="201"/>
      <c r="AE197" s="124" t="str">
        <f t="shared" si="10"/>
        <v/>
      </c>
    </row>
    <row r="198" spans="3:31">
      <c r="C198" s="200"/>
      <c r="D198" s="200"/>
      <c r="E198" s="200"/>
      <c r="F198" s="200"/>
      <c r="G198" s="200"/>
      <c r="H198" s="201"/>
      <c r="O198" s="201"/>
      <c r="Z198" s="201"/>
      <c r="AA198" s="201"/>
      <c r="AE198" s="124" t="str">
        <f t="shared" si="10"/>
        <v/>
      </c>
    </row>
    <row r="199" spans="3:31">
      <c r="C199" s="200"/>
      <c r="D199" s="200"/>
      <c r="E199" s="200"/>
      <c r="F199" s="200"/>
      <c r="G199" s="200"/>
      <c r="H199" s="201"/>
      <c r="O199" s="201"/>
      <c r="Z199" s="201"/>
      <c r="AA199" s="201"/>
      <c r="AE199" s="124" t="str">
        <f t="shared" si="10"/>
        <v/>
      </c>
    </row>
    <row r="200" spans="3:31">
      <c r="C200" s="200"/>
      <c r="D200" s="200"/>
      <c r="E200" s="200"/>
      <c r="F200" s="200"/>
      <c r="G200" s="200"/>
      <c r="H200" s="201"/>
      <c r="O200" s="201"/>
      <c r="Z200" s="201"/>
      <c r="AA200" s="201"/>
      <c r="AE200" s="124" t="str">
        <f t="shared" si="10"/>
        <v/>
      </c>
    </row>
    <row r="201" spans="3:31">
      <c r="C201" s="200"/>
      <c r="D201" s="200"/>
      <c r="E201" s="200"/>
      <c r="F201" s="200"/>
      <c r="G201" s="200"/>
      <c r="H201" s="201"/>
      <c r="O201" s="201"/>
      <c r="Z201" s="201"/>
      <c r="AA201" s="201"/>
      <c r="AE201" s="124" t="str">
        <f t="shared" si="10"/>
        <v/>
      </c>
    </row>
    <row r="202" spans="3:31">
      <c r="C202" s="200"/>
      <c r="D202" s="200"/>
      <c r="E202" s="200"/>
      <c r="F202" s="200"/>
      <c r="G202" s="200"/>
      <c r="H202" s="201"/>
      <c r="O202" s="201"/>
      <c r="Z202" s="201"/>
      <c r="AA202" s="201"/>
      <c r="AE202" s="124" t="str">
        <f t="shared" si="10"/>
        <v/>
      </c>
    </row>
    <row r="203" spans="3:31">
      <c r="C203" s="200"/>
      <c r="D203" s="200"/>
      <c r="E203" s="200"/>
      <c r="F203" s="200"/>
      <c r="G203" s="200"/>
      <c r="H203" s="201"/>
      <c r="O203" s="201"/>
      <c r="Z203" s="201"/>
      <c r="AA203" s="201"/>
      <c r="AE203" s="124" t="str">
        <f t="shared" si="10"/>
        <v/>
      </c>
    </row>
    <row r="204" spans="3:31">
      <c r="C204" s="200"/>
      <c r="D204" s="200"/>
      <c r="E204" s="200"/>
      <c r="F204" s="200"/>
      <c r="G204" s="200"/>
      <c r="H204" s="201"/>
      <c r="O204" s="201"/>
      <c r="Z204" s="201"/>
      <c r="AA204" s="201"/>
      <c r="AE204" s="124" t="str">
        <f t="shared" ref="AE204:AE267" si="11">IF(AND(Z204="○",Z204=AA204),1,"")</f>
        <v/>
      </c>
    </row>
    <row r="205" spans="3:31">
      <c r="C205" s="200"/>
      <c r="D205" s="200"/>
      <c r="E205" s="200"/>
      <c r="F205" s="200"/>
      <c r="G205" s="200"/>
      <c r="H205" s="201"/>
      <c r="O205" s="201"/>
      <c r="Z205" s="201"/>
      <c r="AA205" s="201"/>
      <c r="AE205" s="124" t="str">
        <f t="shared" si="11"/>
        <v/>
      </c>
    </row>
    <row r="206" spans="3:31">
      <c r="C206" s="200"/>
      <c r="D206" s="200"/>
      <c r="E206" s="200"/>
      <c r="F206" s="200"/>
      <c r="G206" s="200"/>
      <c r="H206" s="201"/>
      <c r="O206" s="201"/>
      <c r="Z206" s="201"/>
      <c r="AA206" s="201"/>
      <c r="AE206" s="124" t="str">
        <f t="shared" si="11"/>
        <v/>
      </c>
    </row>
    <row r="207" spans="3:31">
      <c r="C207" s="200"/>
      <c r="D207" s="200"/>
      <c r="E207" s="200"/>
      <c r="F207" s="200"/>
      <c r="G207" s="200"/>
      <c r="H207" s="201"/>
      <c r="O207" s="201"/>
      <c r="Z207" s="201"/>
      <c r="AA207" s="201"/>
      <c r="AE207" s="124" t="str">
        <f t="shared" si="11"/>
        <v/>
      </c>
    </row>
    <row r="208" spans="3:31">
      <c r="C208" s="200"/>
      <c r="D208" s="200"/>
      <c r="E208" s="200"/>
      <c r="F208" s="200"/>
      <c r="G208" s="200"/>
      <c r="H208" s="201"/>
      <c r="O208" s="201"/>
      <c r="Z208" s="201"/>
      <c r="AA208" s="201"/>
      <c r="AE208" s="124" t="str">
        <f t="shared" si="11"/>
        <v/>
      </c>
    </row>
    <row r="209" spans="3:31">
      <c r="C209" s="200"/>
      <c r="D209" s="200"/>
      <c r="E209" s="200"/>
      <c r="F209" s="200"/>
      <c r="G209" s="200"/>
      <c r="H209" s="201"/>
      <c r="O209" s="201"/>
      <c r="Z209" s="201"/>
      <c r="AA209" s="201"/>
      <c r="AE209" s="124" t="str">
        <f t="shared" si="11"/>
        <v/>
      </c>
    </row>
    <row r="210" spans="3:31">
      <c r="C210" s="200"/>
      <c r="D210" s="200"/>
      <c r="E210" s="200"/>
      <c r="F210" s="200"/>
      <c r="G210" s="200"/>
      <c r="H210" s="201"/>
      <c r="O210" s="201"/>
      <c r="Z210" s="201"/>
      <c r="AA210" s="201"/>
      <c r="AE210" s="124" t="str">
        <f t="shared" si="11"/>
        <v/>
      </c>
    </row>
    <row r="211" spans="3:31">
      <c r="C211" s="200"/>
      <c r="D211" s="200"/>
      <c r="E211" s="200"/>
      <c r="F211" s="200"/>
      <c r="G211" s="200"/>
      <c r="H211" s="201"/>
      <c r="O211" s="201"/>
      <c r="Z211" s="201"/>
      <c r="AA211" s="201"/>
      <c r="AE211" s="124" t="str">
        <f t="shared" si="11"/>
        <v/>
      </c>
    </row>
    <row r="212" spans="3:31">
      <c r="C212" s="200"/>
      <c r="D212" s="200"/>
      <c r="E212" s="200"/>
      <c r="F212" s="200"/>
      <c r="G212" s="200"/>
      <c r="H212" s="201"/>
      <c r="O212" s="201"/>
      <c r="Z212" s="201"/>
      <c r="AA212" s="201"/>
      <c r="AE212" s="124" t="str">
        <f t="shared" si="11"/>
        <v/>
      </c>
    </row>
    <row r="213" spans="3:31">
      <c r="C213" s="200"/>
      <c r="D213" s="200"/>
      <c r="E213" s="200"/>
      <c r="F213" s="200"/>
      <c r="G213" s="200"/>
      <c r="H213" s="201"/>
      <c r="O213" s="201"/>
      <c r="Z213" s="201"/>
      <c r="AA213" s="201"/>
      <c r="AE213" s="124" t="str">
        <f t="shared" si="11"/>
        <v/>
      </c>
    </row>
    <row r="214" spans="3:31">
      <c r="C214" s="200"/>
      <c r="D214" s="200"/>
      <c r="E214" s="200"/>
      <c r="F214" s="200"/>
      <c r="G214" s="200"/>
      <c r="H214" s="201"/>
      <c r="O214" s="201"/>
      <c r="Z214" s="201"/>
      <c r="AA214" s="201"/>
      <c r="AE214" s="124" t="str">
        <f t="shared" si="11"/>
        <v/>
      </c>
    </row>
    <row r="215" spans="3:31">
      <c r="C215" s="200"/>
      <c r="D215" s="200"/>
      <c r="E215" s="200"/>
      <c r="F215" s="200"/>
      <c r="G215" s="200"/>
      <c r="H215" s="201"/>
      <c r="O215" s="201"/>
      <c r="Z215" s="201"/>
      <c r="AA215" s="201"/>
      <c r="AE215" s="124" t="str">
        <f t="shared" si="11"/>
        <v/>
      </c>
    </row>
    <row r="216" spans="3:31">
      <c r="C216" s="200"/>
      <c r="D216" s="200"/>
      <c r="E216" s="200"/>
      <c r="F216" s="200"/>
      <c r="G216" s="200"/>
      <c r="H216" s="201"/>
      <c r="O216" s="201"/>
      <c r="Z216" s="201"/>
      <c r="AA216" s="201"/>
      <c r="AE216" s="124" t="str">
        <f t="shared" si="11"/>
        <v/>
      </c>
    </row>
    <row r="217" spans="3:31">
      <c r="C217" s="200"/>
      <c r="D217" s="200"/>
      <c r="E217" s="200"/>
      <c r="F217" s="200"/>
      <c r="G217" s="200"/>
      <c r="H217" s="201"/>
      <c r="O217" s="201"/>
      <c r="Z217" s="201"/>
      <c r="AA217" s="201"/>
      <c r="AE217" s="124" t="str">
        <f t="shared" si="11"/>
        <v/>
      </c>
    </row>
    <row r="218" spans="3:31">
      <c r="C218" s="200"/>
      <c r="D218" s="200"/>
      <c r="E218" s="200"/>
      <c r="F218" s="200"/>
      <c r="G218" s="200"/>
      <c r="H218" s="201"/>
      <c r="O218" s="201"/>
      <c r="Z218" s="201"/>
      <c r="AA218" s="201"/>
      <c r="AE218" s="124" t="str">
        <f t="shared" si="11"/>
        <v/>
      </c>
    </row>
    <row r="219" spans="3:31">
      <c r="C219" s="200"/>
      <c r="D219" s="200"/>
      <c r="E219" s="200"/>
      <c r="F219" s="200"/>
      <c r="G219" s="200"/>
      <c r="H219" s="201"/>
      <c r="O219" s="201"/>
      <c r="Z219" s="201"/>
      <c r="AA219" s="201"/>
      <c r="AE219" s="124" t="str">
        <f t="shared" si="11"/>
        <v/>
      </c>
    </row>
    <row r="220" spans="3:31">
      <c r="C220" s="200"/>
      <c r="D220" s="200"/>
      <c r="E220" s="200"/>
      <c r="F220" s="200"/>
      <c r="G220" s="200"/>
      <c r="H220" s="201"/>
      <c r="O220" s="201"/>
      <c r="Z220" s="201"/>
      <c r="AA220" s="201"/>
      <c r="AE220" s="124" t="str">
        <f t="shared" si="11"/>
        <v/>
      </c>
    </row>
    <row r="221" spans="3:31">
      <c r="C221" s="200"/>
      <c r="D221" s="200"/>
      <c r="E221" s="200"/>
      <c r="F221" s="200"/>
      <c r="G221" s="200"/>
      <c r="H221" s="201"/>
      <c r="O221" s="201"/>
      <c r="Z221" s="201"/>
      <c r="AA221" s="201"/>
      <c r="AE221" s="124" t="str">
        <f t="shared" si="11"/>
        <v/>
      </c>
    </row>
    <row r="222" spans="3:31">
      <c r="C222" s="200"/>
      <c r="D222" s="200"/>
      <c r="E222" s="200"/>
      <c r="F222" s="200"/>
      <c r="G222" s="200"/>
      <c r="H222" s="201"/>
      <c r="O222" s="201"/>
      <c r="Z222" s="201"/>
      <c r="AA222" s="201"/>
      <c r="AE222" s="124" t="str">
        <f t="shared" si="11"/>
        <v/>
      </c>
    </row>
    <row r="223" spans="3:31">
      <c r="C223" s="200"/>
      <c r="D223" s="200"/>
      <c r="E223" s="200"/>
      <c r="F223" s="200"/>
      <c r="G223" s="200"/>
      <c r="H223" s="201"/>
      <c r="O223" s="201"/>
      <c r="Z223" s="201"/>
      <c r="AA223" s="201"/>
      <c r="AE223" s="124" t="str">
        <f t="shared" si="11"/>
        <v/>
      </c>
    </row>
    <row r="224" spans="3:31">
      <c r="C224" s="200"/>
      <c r="D224" s="200"/>
      <c r="E224" s="200"/>
      <c r="F224" s="200"/>
      <c r="G224" s="200"/>
      <c r="H224" s="201"/>
      <c r="O224" s="201"/>
      <c r="Z224" s="201"/>
      <c r="AA224" s="201"/>
      <c r="AE224" s="124" t="str">
        <f t="shared" si="11"/>
        <v/>
      </c>
    </row>
    <row r="225" spans="3:31">
      <c r="C225" s="200"/>
      <c r="D225" s="200"/>
      <c r="E225" s="200"/>
      <c r="F225" s="200"/>
      <c r="G225" s="200"/>
      <c r="H225" s="201"/>
      <c r="O225" s="201"/>
      <c r="Z225" s="201"/>
      <c r="AA225" s="201"/>
      <c r="AE225" s="124" t="str">
        <f t="shared" si="11"/>
        <v/>
      </c>
    </row>
    <row r="226" spans="3:31">
      <c r="C226" s="200"/>
      <c r="D226" s="200"/>
      <c r="E226" s="200"/>
      <c r="F226" s="200"/>
      <c r="G226" s="200"/>
      <c r="H226" s="201"/>
      <c r="O226" s="201"/>
      <c r="Z226" s="201"/>
      <c r="AA226" s="201"/>
      <c r="AE226" s="124" t="str">
        <f t="shared" si="11"/>
        <v/>
      </c>
    </row>
    <row r="227" spans="3:31">
      <c r="C227" s="200"/>
      <c r="D227" s="200"/>
      <c r="E227" s="200"/>
      <c r="F227" s="200"/>
      <c r="G227" s="200"/>
      <c r="H227" s="201"/>
      <c r="O227" s="201"/>
      <c r="Z227" s="201"/>
      <c r="AA227" s="201"/>
      <c r="AE227" s="124" t="str">
        <f t="shared" si="11"/>
        <v/>
      </c>
    </row>
    <row r="228" spans="3:31">
      <c r="C228" s="200"/>
      <c r="D228" s="200"/>
      <c r="E228" s="200"/>
      <c r="F228" s="200"/>
      <c r="G228" s="200"/>
      <c r="H228" s="201"/>
      <c r="O228" s="201"/>
      <c r="Z228" s="201"/>
      <c r="AA228" s="201"/>
      <c r="AE228" s="124" t="str">
        <f t="shared" si="11"/>
        <v/>
      </c>
    </row>
    <row r="229" spans="3:31">
      <c r="C229" s="200"/>
      <c r="D229" s="200"/>
      <c r="E229" s="200"/>
      <c r="F229" s="200"/>
      <c r="G229" s="200"/>
      <c r="H229" s="201"/>
      <c r="O229" s="201"/>
      <c r="Z229" s="201"/>
      <c r="AA229" s="201"/>
      <c r="AE229" s="124" t="str">
        <f t="shared" si="11"/>
        <v/>
      </c>
    </row>
    <row r="230" spans="3:31">
      <c r="C230" s="200"/>
      <c r="D230" s="200"/>
      <c r="E230" s="200"/>
      <c r="F230" s="200"/>
      <c r="G230" s="200"/>
      <c r="H230" s="201"/>
      <c r="O230" s="201"/>
      <c r="Z230" s="201"/>
      <c r="AA230" s="201"/>
      <c r="AE230" s="124" t="str">
        <f t="shared" si="11"/>
        <v/>
      </c>
    </row>
    <row r="231" spans="3:31">
      <c r="C231" s="200"/>
      <c r="D231" s="200"/>
      <c r="E231" s="200"/>
      <c r="F231" s="200"/>
      <c r="G231" s="200"/>
      <c r="H231" s="201"/>
      <c r="O231" s="201"/>
      <c r="Z231" s="201"/>
      <c r="AA231" s="201"/>
      <c r="AE231" s="124" t="str">
        <f t="shared" si="11"/>
        <v/>
      </c>
    </row>
    <row r="232" spans="3:31">
      <c r="C232" s="200"/>
      <c r="D232" s="200"/>
      <c r="E232" s="200"/>
      <c r="F232" s="200"/>
      <c r="G232" s="200"/>
      <c r="H232" s="201"/>
      <c r="O232" s="201"/>
      <c r="Z232" s="201"/>
      <c r="AA232" s="201"/>
      <c r="AE232" s="124" t="str">
        <f t="shared" si="11"/>
        <v/>
      </c>
    </row>
    <row r="233" spans="3:31">
      <c r="C233" s="200"/>
      <c r="D233" s="200"/>
      <c r="E233" s="200"/>
      <c r="F233" s="200"/>
      <c r="G233" s="200"/>
      <c r="H233" s="201"/>
      <c r="O233" s="201"/>
      <c r="Z233" s="201"/>
      <c r="AA233" s="201"/>
      <c r="AE233" s="124" t="str">
        <f t="shared" si="11"/>
        <v/>
      </c>
    </row>
    <row r="234" spans="3:31">
      <c r="C234" s="200"/>
      <c r="D234" s="200"/>
      <c r="E234" s="200"/>
      <c r="F234" s="200"/>
      <c r="G234" s="200"/>
      <c r="H234" s="201"/>
      <c r="O234" s="201"/>
      <c r="Z234" s="201"/>
      <c r="AA234" s="201"/>
      <c r="AE234" s="124" t="str">
        <f t="shared" si="11"/>
        <v/>
      </c>
    </row>
    <row r="235" spans="3:31">
      <c r="C235" s="200"/>
      <c r="D235" s="200"/>
      <c r="E235" s="200"/>
      <c r="F235" s="200"/>
      <c r="G235" s="200"/>
      <c r="H235" s="201"/>
      <c r="O235" s="201"/>
      <c r="Z235" s="201"/>
      <c r="AA235" s="201"/>
      <c r="AE235" s="124" t="str">
        <f t="shared" si="11"/>
        <v/>
      </c>
    </row>
    <row r="236" spans="3:31">
      <c r="C236" s="200"/>
      <c r="D236" s="200"/>
      <c r="E236" s="200"/>
      <c r="F236" s="200"/>
      <c r="G236" s="200"/>
      <c r="H236" s="201"/>
      <c r="O236" s="201"/>
      <c r="Z236" s="201"/>
      <c r="AA236" s="201"/>
      <c r="AE236" s="124" t="str">
        <f t="shared" si="11"/>
        <v/>
      </c>
    </row>
    <row r="237" spans="3:31">
      <c r="C237" s="200"/>
      <c r="D237" s="200"/>
      <c r="E237" s="200"/>
      <c r="F237" s="200"/>
      <c r="G237" s="200"/>
      <c r="H237" s="201"/>
      <c r="O237" s="201"/>
      <c r="Z237" s="201"/>
      <c r="AA237" s="201"/>
      <c r="AE237" s="124" t="str">
        <f t="shared" si="11"/>
        <v/>
      </c>
    </row>
    <row r="238" spans="3:31">
      <c r="C238" s="200"/>
      <c r="D238" s="200"/>
      <c r="E238" s="200"/>
      <c r="F238" s="200"/>
      <c r="G238" s="200"/>
      <c r="H238" s="201"/>
      <c r="O238" s="201"/>
      <c r="Z238" s="201"/>
      <c r="AA238" s="201"/>
      <c r="AE238" s="124" t="str">
        <f t="shared" si="11"/>
        <v/>
      </c>
    </row>
    <row r="239" spans="3:31">
      <c r="C239" s="200"/>
      <c r="D239" s="200"/>
      <c r="E239" s="200"/>
      <c r="F239" s="200"/>
      <c r="G239" s="200"/>
      <c r="H239" s="201"/>
      <c r="O239" s="201"/>
      <c r="Z239" s="201"/>
      <c r="AA239" s="201"/>
      <c r="AE239" s="124" t="str">
        <f t="shared" si="11"/>
        <v/>
      </c>
    </row>
    <row r="240" spans="3:31">
      <c r="C240" s="200"/>
      <c r="D240" s="200"/>
      <c r="E240" s="200"/>
      <c r="F240" s="200"/>
      <c r="G240" s="200"/>
      <c r="H240" s="201"/>
      <c r="O240" s="201"/>
      <c r="Z240" s="201"/>
      <c r="AA240" s="201"/>
      <c r="AE240" s="124" t="str">
        <f t="shared" si="11"/>
        <v/>
      </c>
    </row>
    <row r="241" spans="3:31">
      <c r="C241" s="200"/>
      <c r="D241" s="200"/>
      <c r="E241" s="200"/>
      <c r="F241" s="200"/>
      <c r="G241" s="200"/>
      <c r="H241" s="201"/>
      <c r="O241" s="201"/>
      <c r="Z241" s="201"/>
      <c r="AA241" s="201"/>
      <c r="AE241" s="124" t="str">
        <f t="shared" si="11"/>
        <v/>
      </c>
    </row>
    <row r="242" spans="3:31">
      <c r="C242" s="200"/>
      <c r="D242" s="200"/>
      <c r="E242" s="200"/>
      <c r="F242" s="200"/>
      <c r="G242" s="200"/>
      <c r="H242" s="201"/>
      <c r="O242" s="201"/>
      <c r="Z242" s="201"/>
      <c r="AA242" s="201"/>
      <c r="AE242" s="124" t="str">
        <f t="shared" si="11"/>
        <v/>
      </c>
    </row>
    <row r="243" spans="3:31">
      <c r="C243" s="200"/>
      <c r="D243" s="200"/>
      <c r="E243" s="200"/>
      <c r="F243" s="200"/>
      <c r="G243" s="200"/>
      <c r="H243" s="201"/>
      <c r="O243" s="201"/>
      <c r="Z243" s="201"/>
      <c r="AA243" s="201"/>
      <c r="AE243" s="124" t="str">
        <f t="shared" si="11"/>
        <v/>
      </c>
    </row>
    <row r="244" spans="3:31">
      <c r="C244" s="200"/>
      <c r="D244" s="200"/>
      <c r="E244" s="200"/>
      <c r="F244" s="200"/>
      <c r="G244" s="200"/>
      <c r="H244" s="201"/>
      <c r="O244" s="201"/>
      <c r="Z244" s="201"/>
      <c r="AA244" s="201"/>
      <c r="AE244" s="124" t="str">
        <f t="shared" si="11"/>
        <v/>
      </c>
    </row>
    <row r="245" spans="3:31">
      <c r="C245" s="200"/>
      <c r="D245" s="200"/>
      <c r="E245" s="200"/>
      <c r="F245" s="200"/>
      <c r="G245" s="200"/>
      <c r="H245" s="201"/>
      <c r="O245" s="201"/>
      <c r="Z245" s="201"/>
      <c r="AA245" s="201"/>
      <c r="AE245" s="124" t="str">
        <f t="shared" si="11"/>
        <v/>
      </c>
    </row>
    <row r="246" spans="3:31">
      <c r="C246" s="200"/>
      <c r="D246" s="200"/>
      <c r="E246" s="200"/>
      <c r="F246" s="200"/>
      <c r="G246" s="200"/>
      <c r="H246" s="201"/>
      <c r="O246" s="201"/>
      <c r="Z246" s="201"/>
      <c r="AA246" s="201"/>
      <c r="AE246" s="124" t="str">
        <f t="shared" si="11"/>
        <v/>
      </c>
    </row>
    <row r="247" spans="3:31">
      <c r="C247" s="200"/>
      <c r="D247" s="200"/>
      <c r="E247" s="200"/>
      <c r="F247" s="200"/>
      <c r="G247" s="200"/>
      <c r="H247" s="201"/>
      <c r="O247" s="201"/>
      <c r="Z247" s="201"/>
      <c r="AA247" s="201"/>
      <c r="AE247" s="124" t="str">
        <f t="shared" si="11"/>
        <v/>
      </c>
    </row>
    <row r="248" spans="3:31">
      <c r="C248" s="200"/>
      <c r="D248" s="200"/>
      <c r="E248" s="200"/>
      <c r="F248" s="200"/>
      <c r="G248" s="200"/>
      <c r="H248" s="201"/>
      <c r="O248" s="201"/>
      <c r="Z248" s="201"/>
      <c r="AA248" s="201"/>
      <c r="AE248" s="124" t="str">
        <f t="shared" si="11"/>
        <v/>
      </c>
    </row>
    <row r="249" spans="3:31">
      <c r="C249" s="200"/>
      <c r="D249" s="200"/>
      <c r="E249" s="200"/>
      <c r="F249" s="200"/>
      <c r="G249" s="200"/>
      <c r="H249" s="201"/>
      <c r="O249" s="201"/>
      <c r="Z249" s="201"/>
      <c r="AA249" s="201"/>
      <c r="AE249" s="124" t="str">
        <f t="shared" si="11"/>
        <v/>
      </c>
    </row>
    <row r="250" spans="3:31">
      <c r="C250" s="200"/>
      <c r="D250" s="200"/>
      <c r="E250" s="200"/>
      <c r="F250" s="200"/>
      <c r="G250" s="200"/>
      <c r="H250" s="201"/>
      <c r="O250" s="201"/>
      <c r="Z250" s="201"/>
      <c r="AA250" s="201"/>
      <c r="AE250" s="124" t="str">
        <f t="shared" si="11"/>
        <v/>
      </c>
    </row>
    <row r="251" spans="3:31">
      <c r="C251" s="200"/>
      <c r="D251" s="200"/>
      <c r="E251" s="200"/>
      <c r="F251" s="200"/>
      <c r="G251" s="200"/>
      <c r="H251" s="201"/>
      <c r="O251" s="201"/>
      <c r="Z251" s="201"/>
      <c r="AA251" s="201"/>
      <c r="AE251" s="124" t="str">
        <f t="shared" si="11"/>
        <v/>
      </c>
    </row>
    <row r="252" spans="3:31">
      <c r="C252" s="200"/>
      <c r="D252" s="200"/>
      <c r="E252" s="200"/>
      <c r="F252" s="200"/>
      <c r="G252" s="200"/>
      <c r="H252" s="201"/>
      <c r="O252" s="201"/>
      <c r="Z252" s="201"/>
      <c r="AA252" s="201"/>
      <c r="AE252" s="124" t="str">
        <f t="shared" si="11"/>
        <v/>
      </c>
    </row>
    <row r="253" spans="3:31">
      <c r="C253" s="200"/>
      <c r="D253" s="200"/>
      <c r="E253" s="200"/>
      <c r="F253" s="200"/>
      <c r="G253" s="200"/>
      <c r="H253" s="201"/>
      <c r="O253" s="201"/>
      <c r="Z253" s="201"/>
      <c r="AA253" s="201"/>
      <c r="AE253" s="124" t="str">
        <f t="shared" si="11"/>
        <v/>
      </c>
    </row>
    <row r="254" spans="3:31">
      <c r="C254" s="200"/>
      <c r="D254" s="200"/>
      <c r="E254" s="200"/>
      <c r="F254" s="200"/>
      <c r="G254" s="200"/>
      <c r="H254" s="201"/>
      <c r="O254" s="201"/>
      <c r="Z254" s="201"/>
      <c r="AA254" s="201"/>
      <c r="AE254" s="124" t="str">
        <f t="shared" si="11"/>
        <v/>
      </c>
    </row>
    <row r="255" spans="3:31">
      <c r="C255" s="200"/>
      <c r="D255" s="200"/>
      <c r="E255" s="200"/>
      <c r="F255" s="200"/>
      <c r="G255" s="200"/>
      <c r="H255" s="201"/>
      <c r="O255" s="201"/>
      <c r="Z255" s="201"/>
      <c r="AA255" s="201"/>
      <c r="AE255" s="124" t="str">
        <f t="shared" si="11"/>
        <v/>
      </c>
    </row>
    <row r="256" spans="3:31">
      <c r="C256" s="200"/>
      <c r="D256" s="200"/>
      <c r="E256" s="200"/>
      <c r="F256" s="200"/>
      <c r="G256" s="200"/>
      <c r="H256" s="201"/>
      <c r="O256" s="201"/>
      <c r="Z256" s="201"/>
      <c r="AA256" s="201"/>
      <c r="AE256" s="124" t="str">
        <f t="shared" si="11"/>
        <v/>
      </c>
    </row>
    <row r="257" spans="3:31">
      <c r="C257" s="200"/>
      <c r="D257" s="200"/>
      <c r="E257" s="200"/>
      <c r="F257" s="200"/>
      <c r="G257" s="200"/>
      <c r="H257" s="201"/>
      <c r="O257" s="201"/>
      <c r="Z257" s="201"/>
      <c r="AA257" s="201"/>
      <c r="AE257" s="124" t="str">
        <f t="shared" si="11"/>
        <v/>
      </c>
    </row>
    <row r="258" spans="3:31">
      <c r="C258" s="200"/>
      <c r="D258" s="200"/>
      <c r="E258" s="200"/>
      <c r="F258" s="200"/>
      <c r="G258" s="200"/>
      <c r="H258" s="201"/>
      <c r="O258" s="201"/>
      <c r="Z258" s="201"/>
      <c r="AA258" s="201"/>
      <c r="AE258" s="124" t="str">
        <f t="shared" si="11"/>
        <v/>
      </c>
    </row>
    <row r="259" spans="3:31">
      <c r="C259" s="200"/>
      <c r="D259" s="200"/>
      <c r="E259" s="200"/>
      <c r="F259" s="200"/>
      <c r="G259" s="200"/>
      <c r="H259" s="201"/>
      <c r="O259" s="201"/>
      <c r="Z259" s="201"/>
      <c r="AA259" s="201"/>
      <c r="AE259" s="124" t="str">
        <f t="shared" si="11"/>
        <v/>
      </c>
    </row>
    <row r="260" spans="3:31">
      <c r="C260" s="200"/>
      <c r="D260" s="200"/>
      <c r="E260" s="200"/>
      <c r="F260" s="200"/>
      <c r="G260" s="200"/>
      <c r="H260" s="201"/>
      <c r="O260" s="201"/>
      <c r="Z260" s="201"/>
      <c r="AA260" s="201"/>
      <c r="AE260" s="124" t="str">
        <f t="shared" si="11"/>
        <v/>
      </c>
    </row>
    <row r="261" spans="3:31">
      <c r="C261" s="200"/>
      <c r="D261" s="200"/>
      <c r="E261" s="200"/>
      <c r="F261" s="200"/>
      <c r="G261" s="200"/>
      <c r="H261" s="201"/>
      <c r="O261" s="201"/>
      <c r="Z261" s="201"/>
      <c r="AA261" s="201"/>
      <c r="AE261" s="124" t="str">
        <f t="shared" si="11"/>
        <v/>
      </c>
    </row>
    <row r="262" spans="3:31">
      <c r="C262" s="200"/>
      <c r="D262" s="200"/>
      <c r="E262" s="200"/>
      <c r="F262" s="200"/>
      <c r="G262" s="200"/>
      <c r="H262" s="201"/>
      <c r="O262" s="201"/>
      <c r="Z262" s="201"/>
      <c r="AA262" s="201"/>
      <c r="AE262" s="124" t="str">
        <f t="shared" si="11"/>
        <v/>
      </c>
    </row>
    <row r="263" spans="3:31">
      <c r="C263" s="200"/>
      <c r="D263" s="200"/>
      <c r="E263" s="200"/>
      <c r="F263" s="200"/>
      <c r="G263" s="200"/>
      <c r="H263" s="201"/>
      <c r="O263" s="201"/>
      <c r="Z263" s="201"/>
      <c r="AA263" s="201"/>
      <c r="AE263" s="124" t="str">
        <f t="shared" si="11"/>
        <v/>
      </c>
    </row>
    <row r="264" spans="3:31">
      <c r="C264" s="200"/>
      <c r="D264" s="200"/>
      <c r="E264" s="200"/>
      <c r="F264" s="200"/>
      <c r="G264" s="200"/>
      <c r="H264" s="201"/>
      <c r="O264" s="201"/>
      <c r="Z264" s="201"/>
      <c r="AA264" s="201"/>
      <c r="AE264" s="124" t="str">
        <f t="shared" si="11"/>
        <v/>
      </c>
    </row>
    <row r="265" spans="3:31">
      <c r="C265" s="200"/>
      <c r="D265" s="200"/>
      <c r="E265" s="200"/>
      <c r="F265" s="200"/>
      <c r="G265" s="200"/>
      <c r="H265" s="201"/>
      <c r="O265" s="201"/>
      <c r="Z265" s="201"/>
      <c r="AA265" s="201"/>
      <c r="AE265" s="124" t="str">
        <f t="shared" si="11"/>
        <v/>
      </c>
    </row>
    <row r="266" spans="3:31">
      <c r="C266" s="200"/>
      <c r="D266" s="200"/>
      <c r="E266" s="200"/>
      <c r="F266" s="200"/>
      <c r="G266" s="200"/>
      <c r="H266" s="201"/>
      <c r="O266" s="201"/>
      <c r="Z266" s="201"/>
      <c r="AA266" s="201"/>
      <c r="AE266" s="124" t="str">
        <f t="shared" si="11"/>
        <v/>
      </c>
    </row>
    <row r="267" spans="3:31">
      <c r="C267" s="200"/>
      <c r="D267" s="200"/>
      <c r="E267" s="200"/>
      <c r="F267" s="200"/>
      <c r="G267" s="200"/>
      <c r="H267" s="201"/>
      <c r="O267" s="201"/>
      <c r="Z267" s="201"/>
      <c r="AA267" s="201"/>
      <c r="AE267" s="124" t="str">
        <f t="shared" si="11"/>
        <v/>
      </c>
    </row>
    <row r="268" spans="3:31">
      <c r="C268" s="200"/>
      <c r="D268" s="200"/>
      <c r="E268" s="200"/>
      <c r="F268" s="200"/>
      <c r="G268" s="200"/>
      <c r="H268" s="201"/>
      <c r="O268" s="201"/>
      <c r="Z268" s="201"/>
      <c r="AA268" s="201"/>
      <c r="AE268" s="124" t="str">
        <f t="shared" ref="AE268:AE284" si="12">IF(AND(Z268="○",Z268=AA268),1,"")</f>
        <v/>
      </c>
    </row>
    <row r="269" spans="3:31">
      <c r="C269" s="200"/>
      <c r="D269" s="200"/>
      <c r="E269" s="200"/>
      <c r="F269" s="200"/>
      <c r="G269" s="200"/>
      <c r="H269" s="201"/>
      <c r="O269" s="201"/>
      <c r="AE269" s="124" t="str">
        <f t="shared" si="12"/>
        <v/>
      </c>
    </row>
    <row r="270" spans="3:31">
      <c r="C270" s="200"/>
      <c r="D270" s="200"/>
      <c r="E270" s="200"/>
      <c r="F270" s="200"/>
      <c r="G270" s="200"/>
      <c r="H270" s="201"/>
      <c r="O270" s="201"/>
      <c r="AE270" s="124" t="str">
        <f t="shared" si="12"/>
        <v/>
      </c>
    </row>
    <row r="271" spans="3:31">
      <c r="C271" s="200"/>
      <c r="D271" s="200"/>
      <c r="E271" s="200"/>
      <c r="F271" s="200"/>
      <c r="G271" s="200"/>
      <c r="O271" s="201"/>
      <c r="AE271" s="124" t="str">
        <f t="shared" si="12"/>
        <v/>
      </c>
    </row>
    <row r="272" spans="3:31">
      <c r="C272" s="200"/>
      <c r="D272" s="200"/>
      <c r="E272" s="200"/>
      <c r="F272" s="200"/>
      <c r="G272" s="200"/>
      <c r="O272" s="201"/>
      <c r="AE272" s="124" t="str">
        <f t="shared" si="12"/>
        <v/>
      </c>
    </row>
    <row r="273" spans="3:31">
      <c r="C273" s="200"/>
      <c r="D273" s="200"/>
      <c r="E273" s="200"/>
      <c r="F273" s="200"/>
      <c r="G273" s="200"/>
      <c r="O273" s="201"/>
      <c r="AE273" s="124" t="str">
        <f t="shared" si="12"/>
        <v/>
      </c>
    </row>
    <row r="274" spans="3:31">
      <c r="C274" s="200"/>
      <c r="D274" s="200"/>
      <c r="E274" s="200"/>
      <c r="F274" s="200"/>
      <c r="G274" s="200"/>
      <c r="O274" s="201"/>
      <c r="AE274" s="124" t="str">
        <f t="shared" si="12"/>
        <v/>
      </c>
    </row>
    <row r="275" spans="3:31">
      <c r="C275" s="200"/>
      <c r="D275" s="200"/>
      <c r="E275" s="200"/>
      <c r="F275" s="200"/>
      <c r="G275" s="200"/>
      <c r="O275" s="201"/>
      <c r="AE275" s="124" t="str">
        <f t="shared" si="12"/>
        <v/>
      </c>
    </row>
    <row r="276" spans="3:31">
      <c r="C276" s="200"/>
      <c r="D276" s="200"/>
      <c r="E276" s="200"/>
      <c r="F276" s="200"/>
      <c r="G276" s="200"/>
      <c r="O276" s="201"/>
      <c r="AE276" s="124" t="str">
        <f t="shared" si="12"/>
        <v/>
      </c>
    </row>
    <row r="277" spans="3:31">
      <c r="C277" s="200"/>
      <c r="D277" s="200"/>
      <c r="E277" s="200"/>
      <c r="F277" s="200"/>
      <c r="G277" s="200"/>
      <c r="O277" s="201"/>
      <c r="AE277" s="124" t="str">
        <f t="shared" si="12"/>
        <v/>
      </c>
    </row>
    <row r="278" spans="3:31">
      <c r="C278" s="200"/>
      <c r="D278" s="200"/>
      <c r="E278" s="200"/>
      <c r="F278" s="200"/>
      <c r="G278" s="200"/>
      <c r="O278" s="201"/>
      <c r="AE278" s="124" t="str">
        <f t="shared" si="12"/>
        <v/>
      </c>
    </row>
    <row r="279" spans="3:31">
      <c r="C279" s="200"/>
      <c r="D279" s="200"/>
      <c r="E279" s="200"/>
      <c r="F279" s="200"/>
      <c r="G279" s="200"/>
      <c r="O279" s="201"/>
      <c r="AE279" s="124" t="str">
        <f t="shared" si="12"/>
        <v/>
      </c>
    </row>
    <row r="280" spans="3:31">
      <c r="C280" s="200"/>
      <c r="D280" s="200"/>
      <c r="E280" s="200"/>
      <c r="F280" s="200"/>
      <c r="G280" s="200"/>
      <c r="O280" s="201"/>
      <c r="AE280" s="124" t="str">
        <f t="shared" si="12"/>
        <v/>
      </c>
    </row>
    <row r="281" spans="3:31">
      <c r="C281" s="200"/>
      <c r="D281" s="200"/>
      <c r="E281" s="200"/>
      <c r="F281" s="200"/>
      <c r="G281" s="200"/>
      <c r="AE281" s="124" t="str">
        <f t="shared" si="12"/>
        <v/>
      </c>
    </row>
    <row r="282" spans="3:31">
      <c r="C282" s="200"/>
      <c r="D282" s="200"/>
      <c r="E282" s="200"/>
      <c r="F282" s="200"/>
      <c r="G282" s="200"/>
      <c r="AE282" s="124" t="str">
        <f t="shared" si="12"/>
        <v/>
      </c>
    </row>
    <row r="283" spans="3:31">
      <c r="C283" s="200"/>
      <c r="D283" s="200"/>
      <c r="E283" s="200"/>
      <c r="F283" s="200"/>
      <c r="G283" s="200"/>
      <c r="AE283" s="124" t="str">
        <f t="shared" si="12"/>
        <v/>
      </c>
    </row>
    <row r="284" spans="3:31">
      <c r="AE284" s="124" t="str">
        <f t="shared" si="12"/>
        <v/>
      </c>
    </row>
  </sheetData>
  <sheetProtection sheet="1" formatRows="0" insertRows="0" deleteRows="0" sort="0" autoFilter="0"/>
  <mergeCells count="21">
    <mergeCell ref="G9:G11"/>
    <mergeCell ref="H9:H11"/>
    <mergeCell ref="D9:E10"/>
    <mergeCell ref="A3:B3"/>
    <mergeCell ref="C3:F3"/>
    <mergeCell ref="A5:E5"/>
    <mergeCell ref="A9:A11"/>
    <mergeCell ref="B9:B11"/>
    <mergeCell ref="C9:C11"/>
    <mergeCell ref="F9:F11"/>
    <mergeCell ref="AD9:AN9"/>
    <mergeCell ref="AD10:AN10"/>
    <mergeCell ref="L9:W11"/>
    <mergeCell ref="X9:X11"/>
    <mergeCell ref="Y10:Y11"/>
    <mergeCell ref="AD11:AN11"/>
    <mergeCell ref="AA1:AB1"/>
    <mergeCell ref="I9:I11"/>
    <mergeCell ref="J9:J11"/>
    <mergeCell ref="K9:K11"/>
    <mergeCell ref="H3:AB7"/>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26"/>
  <sheetViews>
    <sheetView topLeftCell="A10" workbookViewId="0">
      <selection activeCell="O20" sqref="O20"/>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17" customFormat="1" ht="22.15" customHeight="1" thickBot="1">
      <c r="A1" s="758" t="s">
        <v>2423</v>
      </c>
      <c r="B1" s="758"/>
      <c r="C1" s="758"/>
      <c r="D1" s="758"/>
      <c r="E1" s="758"/>
      <c r="F1" s="758"/>
      <c r="G1" s="758"/>
      <c r="H1" s="758"/>
      <c r="I1" s="758"/>
      <c r="J1" s="758"/>
      <c r="K1" s="758"/>
      <c r="M1" s="316"/>
      <c r="N1" s="316"/>
      <c r="O1" s="316"/>
      <c r="P1" s="316"/>
      <c r="Q1" s="316"/>
      <c r="R1" s="316"/>
      <c r="S1" s="316"/>
      <c r="T1" s="316"/>
    </row>
    <row r="2" spans="1:20" ht="22.15" customHeight="1" thickBot="1">
      <c r="A2" s="322"/>
      <c r="B2" s="322"/>
      <c r="C2" s="322"/>
      <c r="D2" s="322"/>
      <c r="E2" s="322"/>
      <c r="F2" s="322"/>
      <c r="G2" s="322"/>
      <c r="H2" s="322"/>
      <c r="I2" s="322"/>
      <c r="J2" s="322"/>
      <c r="K2" s="351" t="str">
        <f>IF(AND(B8&lt;&gt;"",C8&lt;&gt;"",D8&lt;&gt;"",E8&lt;&gt;"",F8&lt;&gt;"",B11&lt;&gt;"",B12&lt;&gt;"",K12&lt;&gt;"",B14&lt;&gt;"",B15&lt;&gt;"",K15&lt;&gt;"",B17&lt;&gt;"",B18&lt;&gt;"",B19&lt;&gt;""),"○","×")</f>
        <v>×</v>
      </c>
      <c r="L2" s="322"/>
      <c r="M2" s="318"/>
      <c r="N2" s="318"/>
      <c r="O2" s="318"/>
      <c r="P2" s="318"/>
      <c r="Q2" s="318"/>
      <c r="R2" s="318"/>
      <c r="S2" s="318"/>
      <c r="T2" s="318"/>
    </row>
    <row r="3" spans="1:20" ht="22.15" customHeight="1">
      <c r="A3" s="323" t="s">
        <v>8</v>
      </c>
      <c r="B3" s="744">
        <f>基本情報入力シート!M22</f>
        <v>0</v>
      </c>
      <c r="C3" s="744"/>
      <c r="D3" s="744"/>
      <c r="E3" s="744"/>
      <c r="F3" s="744"/>
      <c r="G3" s="744"/>
      <c r="H3" s="744"/>
      <c r="I3" s="744"/>
      <c r="J3" s="744"/>
      <c r="K3" s="745"/>
      <c r="L3" s="349"/>
      <c r="M3" s="318"/>
      <c r="N3" s="318"/>
      <c r="O3" s="318"/>
      <c r="P3" s="318"/>
      <c r="Q3" s="318"/>
      <c r="R3" s="318"/>
      <c r="S3" s="318"/>
      <c r="T3" s="318"/>
    </row>
    <row r="4" spans="1:20" ht="22.15" customHeight="1">
      <c r="A4" s="324" t="s">
        <v>5</v>
      </c>
      <c r="B4" s="746">
        <f>基本情報入力シート!M23</f>
        <v>0</v>
      </c>
      <c r="C4" s="746"/>
      <c r="D4" s="746"/>
      <c r="E4" s="746"/>
      <c r="F4" s="746"/>
      <c r="G4" s="746"/>
      <c r="H4" s="746"/>
      <c r="I4" s="746"/>
      <c r="J4" s="746"/>
      <c r="K4" s="746"/>
      <c r="L4" s="349"/>
      <c r="M4" s="319"/>
      <c r="N4" s="318"/>
      <c r="O4" s="318"/>
      <c r="P4" s="318"/>
      <c r="Q4" s="318"/>
      <c r="R4" s="318"/>
      <c r="S4" s="318"/>
      <c r="T4" s="318"/>
    </row>
    <row r="5" spans="1:20" ht="22.15" customHeight="1">
      <c r="A5" s="325" t="s">
        <v>2424</v>
      </c>
      <c r="B5" s="326">
        <f>基本情報入力シート!M24</f>
        <v>0</v>
      </c>
      <c r="C5" s="327">
        <f>基本情報入力シート!N24</f>
        <v>0</v>
      </c>
      <c r="D5" s="327">
        <f>基本情報入力シート!O24</f>
        <v>0</v>
      </c>
      <c r="E5" s="327" t="s">
        <v>2398</v>
      </c>
      <c r="F5" s="327">
        <f>基本情報入力シート!Q24</f>
        <v>0</v>
      </c>
      <c r="G5" s="328">
        <f>基本情報入力シート!R24</f>
        <v>0</v>
      </c>
      <c r="H5" s="329">
        <f>基本情報入力シート!S24</f>
        <v>0</v>
      </c>
      <c r="I5" s="330">
        <f>基本情報入力シート!T24</f>
        <v>0</v>
      </c>
      <c r="J5" s="759"/>
      <c r="K5" s="760"/>
      <c r="L5" s="349"/>
      <c r="M5" s="319"/>
      <c r="N5" s="318"/>
      <c r="O5" s="318"/>
      <c r="P5" s="318"/>
      <c r="Q5" s="318"/>
      <c r="R5" s="318"/>
      <c r="S5" s="318"/>
      <c r="T5" s="318"/>
    </row>
    <row r="6" spans="1:20" ht="22.15" customHeight="1">
      <c r="A6" s="747" t="s">
        <v>53</v>
      </c>
      <c r="B6" s="749">
        <f>基本情報入力シート!M25</f>
        <v>0</v>
      </c>
      <c r="C6" s="749"/>
      <c r="D6" s="749"/>
      <c r="E6" s="749"/>
      <c r="F6" s="749"/>
      <c r="G6" s="749"/>
      <c r="H6" s="749"/>
      <c r="I6" s="749"/>
      <c r="J6" s="749"/>
      <c r="K6" s="749"/>
      <c r="L6" s="349"/>
      <c r="M6" s="318"/>
      <c r="N6" s="318"/>
      <c r="O6" s="318"/>
      <c r="P6" s="318"/>
      <c r="Q6" s="318"/>
      <c r="R6" s="318"/>
      <c r="S6" s="318"/>
      <c r="T6" s="318"/>
    </row>
    <row r="7" spans="1:20" ht="22.15" customHeight="1">
      <c r="A7" s="748"/>
      <c r="B7" s="750">
        <f>基本情報入力シート!M26</f>
        <v>0</v>
      </c>
      <c r="C7" s="751"/>
      <c r="D7" s="751"/>
      <c r="E7" s="751"/>
      <c r="F7" s="751"/>
      <c r="G7" s="751"/>
      <c r="H7" s="751"/>
      <c r="I7" s="751"/>
      <c r="J7" s="751"/>
      <c r="K7" s="752"/>
      <c r="L7" s="349"/>
      <c r="M7" s="318"/>
      <c r="N7" s="318"/>
      <c r="O7" s="318"/>
      <c r="P7" s="318"/>
      <c r="Q7" s="318"/>
      <c r="R7" s="318"/>
      <c r="S7" s="318"/>
      <c r="T7" s="318"/>
    </row>
    <row r="8" spans="1:20" ht="22.15" customHeight="1">
      <c r="A8" s="337" t="s">
        <v>2437</v>
      </c>
      <c r="B8" s="346"/>
      <c r="C8" s="347"/>
      <c r="D8" s="347"/>
      <c r="E8" s="347"/>
      <c r="F8" s="348"/>
      <c r="G8" s="761" t="s">
        <v>6588</v>
      </c>
      <c r="H8" s="762"/>
      <c r="I8" s="762"/>
      <c r="J8" s="762"/>
      <c r="K8" s="762"/>
      <c r="L8" s="349"/>
      <c r="M8" s="318"/>
      <c r="N8" s="318"/>
      <c r="O8" s="318"/>
      <c r="P8" s="318"/>
      <c r="Q8" s="318"/>
      <c r="R8" s="318"/>
      <c r="S8" s="318"/>
      <c r="T8" s="318"/>
    </row>
    <row r="9" spans="1:20" ht="22.15" customHeight="1">
      <c r="A9" s="331" t="s">
        <v>0</v>
      </c>
      <c r="B9" s="754">
        <f>基本情報入力シート!M32</f>
        <v>0</v>
      </c>
      <c r="C9" s="754"/>
      <c r="D9" s="754"/>
      <c r="E9" s="754"/>
      <c r="F9" s="754"/>
      <c r="G9" s="754"/>
      <c r="H9" s="754"/>
      <c r="I9" s="754"/>
      <c r="J9" s="754"/>
      <c r="K9" s="754"/>
      <c r="L9" s="349"/>
      <c r="M9" s="318"/>
      <c r="N9" s="318"/>
      <c r="O9" s="318"/>
      <c r="P9" s="318"/>
      <c r="Q9" s="318"/>
      <c r="R9" s="318"/>
      <c r="S9" s="318"/>
      <c r="T9" s="318"/>
    </row>
    <row r="10" spans="1:20" ht="22.15" customHeight="1">
      <c r="A10" s="753"/>
      <c r="B10" s="753"/>
      <c r="C10" s="753"/>
      <c r="D10" s="753"/>
      <c r="E10" s="753"/>
      <c r="F10" s="753"/>
      <c r="G10" s="753"/>
      <c r="H10" s="753"/>
      <c r="I10" s="753"/>
      <c r="J10" s="753"/>
      <c r="K10" s="753"/>
      <c r="L10" s="349"/>
      <c r="M10" s="318"/>
      <c r="N10" s="318"/>
      <c r="O10" s="318"/>
      <c r="P10" s="318"/>
      <c r="Q10" s="318"/>
      <c r="R10" s="318"/>
      <c r="S10" s="318"/>
      <c r="T10" s="318"/>
    </row>
    <row r="11" spans="1:20" ht="22.15" customHeight="1">
      <c r="A11" s="325" t="s">
        <v>2425</v>
      </c>
      <c r="B11" s="743"/>
      <c r="C11" s="743"/>
      <c r="D11" s="743"/>
      <c r="E11" s="743"/>
      <c r="F11" s="743"/>
      <c r="G11" s="743"/>
      <c r="H11" s="743"/>
      <c r="I11" s="743"/>
      <c r="J11" s="743"/>
      <c r="K11" s="743"/>
      <c r="L11" s="349"/>
      <c r="M11" s="318"/>
      <c r="N11" s="318"/>
      <c r="O11" s="318"/>
      <c r="P11" s="318"/>
      <c r="Q11" s="318"/>
      <c r="R11" s="318"/>
      <c r="S11" s="318"/>
      <c r="T11" s="318"/>
    </row>
    <row r="12" spans="1:20" ht="22.15" customHeight="1">
      <c r="A12" s="325" t="s">
        <v>2426</v>
      </c>
      <c r="B12" s="755" t="s">
        <v>2427</v>
      </c>
      <c r="C12" s="756"/>
      <c r="D12" s="756"/>
      <c r="E12" s="756"/>
      <c r="F12" s="756"/>
      <c r="G12" s="756"/>
      <c r="H12" s="756"/>
      <c r="I12" s="757"/>
      <c r="J12" s="345" t="s">
        <v>2428</v>
      </c>
      <c r="K12" s="332"/>
      <c r="L12" s="349"/>
      <c r="M12" s="318"/>
      <c r="N12" s="318"/>
      <c r="O12" s="318"/>
      <c r="P12" s="318"/>
      <c r="Q12" s="318"/>
      <c r="R12" s="318"/>
      <c r="S12" s="318"/>
      <c r="T12" s="318"/>
    </row>
    <row r="13" spans="1:20" ht="22.15" customHeight="1">
      <c r="A13" s="753"/>
      <c r="B13" s="753"/>
      <c r="C13" s="753"/>
      <c r="D13" s="753"/>
      <c r="E13" s="753"/>
      <c r="F13" s="753"/>
      <c r="G13" s="753"/>
      <c r="H13" s="753"/>
      <c r="I13" s="753"/>
      <c r="J13" s="753"/>
      <c r="K13" s="753"/>
      <c r="L13" s="349"/>
      <c r="M13" s="318"/>
      <c r="N13" s="318"/>
      <c r="O13" s="318"/>
      <c r="P13" s="318"/>
      <c r="Q13" s="318"/>
      <c r="R13" s="318"/>
      <c r="S13" s="318"/>
      <c r="T13" s="318"/>
    </row>
    <row r="14" spans="1:20" ht="22.15" customHeight="1">
      <c r="A14" s="325" t="s">
        <v>2429</v>
      </c>
      <c r="B14" s="743"/>
      <c r="C14" s="743"/>
      <c r="D14" s="743"/>
      <c r="E14" s="743"/>
      <c r="F14" s="743"/>
      <c r="G14" s="743"/>
      <c r="H14" s="743"/>
      <c r="I14" s="743"/>
      <c r="J14" s="743"/>
      <c r="K14" s="743"/>
      <c r="L14" s="349"/>
      <c r="M14" s="318"/>
      <c r="N14" s="318"/>
      <c r="O14" s="318"/>
      <c r="P14" s="318"/>
      <c r="Q14" s="318"/>
      <c r="R14" s="318"/>
      <c r="S14" s="318"/>
      <c r="T14" s="318"/>
    </row>
    <row r="15" spans="1:20" ht="22.15" customHeight="1">
      <c r="A15" s="325" t="s">
        <v>2430</v>
      </c>
      <c r="B15" s="755" t="s">
        <v>2431</v>
      </c>
      <c r="C15" s="756"/>
      <c r="D15" s="756"/>
      <c r="E15" s="756"/>
      <c r="F15" s="756"/>
      <c r="G15" s="756"/>
      <c r="H15" s="756"/>
      <c r="I15" s="757"/>
      <c r="J15" s="325" t="s">
        <v>2432</v>
      </c>
      <c r="K15" s="332"/>
      <c r="L15" s="349"/>
      <c r="M15" s="318"/>
      <c r="N15" s="318"/>
      <c r="O15" s="318"/>
      <c r="P15" s="318"/>
      <c r="Q15" s="318"/>
      <c r="R15" s="318"/>
      <c r="S15" s="318"/>
      <c r="T15" s="318"/>
    </row>
    <row r="16" spans="1:20" ht="22.15" customHeight="1">
      <c r="A16" s="753"/>
      <c r="B16" s="753"/>
      <c r="C16" s="753"/>
      <c r="D16" s="753"/>
      <c r="E16" s="753"/>
      <c r="F16" s="753"/>
      <c r="G16" s="753"/>
      <c r="H16" s="753"/>
      <c r="I16" s="753"/>
      <c r="J16" s="753"/>
      <c r="K16" s="753"/>
      <c r="L16" s="349"/>
      <c r="M16" s="318"/>
      <c r="N16" s="318"/>
      <c r="O16" s="318"/>
      <c r="P16" s="318"/>
      <c r="Q16" s="318"/>
      <c r="R16" s="318"/>
      <c r="S16" s="318"/>
      <c r="T16" s="318"/>
    </row>
    <row r="17" spans="1:20" ht="22.15" customHeight="1">
      <c r="A17" s="325" t="s">
        <v>2433</v>
      </c>
      <c r="B17" s="743"/>
      <c r="C17" s="743"/>
      <c r="D17" s="743"/>
      <c r="E17" s="743"/>
      <c r="F17" s="743"/>
      <c r="G17" s="743"/>
      <c r="H17" s="743"/>
      <c r="I17" s="743"/>
      <c r="J17" s="743"/>
      <c r="K17" s="743"/>
      <c r="L17" s="349"/>
      <c r="M17" s="318"/>
      <c r="N17" s="318"/>
      <c r="O17" s="318"/>
      <c r="P17" s="318"/>
      <c r="Q17" s="318"/>
      <c r="R17" s="318"/>
      <c r="S17" s="318"/>
      <c r="T17" s="318"/>
    </row>
    <row r="18" spans="1:20" ht="22.15" customHeight="1">
      <c r="A18" s="325" t="s">
        <v>2435</v>
      </c>
      <c r="B18" s="765"/>
      <c r="C18" s="765"/>
      <c r="D18" s="765"/>
      <c r="E18" s="765"/>
      <c r="F18" s="765"/>
      <c r="G18" s="765"/>
      <c r="H18" s="765"/>
      <c r="I18" s="765"/>
      <c r="J18" s="765"/>
      <c r="K18" s="765"/>
      <c r="L18" s="350"/>
      <c r="M18" s="318"/>
      <c r="N18" s="318"/>
      <c r="O18" s="318"/>
      <c r="P18" s="318"/>
      <c r="Q18" s="318"/>
      <c r="R18" s="318"/>
      <c r="S18" s="318"/>
      <c r="T18" s="318"/>
    </row>
    <row r="19" spans="1:20" ht="22.15" customHeight="1">
      <c r="A19" s="333" t="s">
        <v>2436</v>
      </c>
      <c r="B19" s="743"/>
      <c r="C19" s="743"/>
      <c r="D19" s="743"/>
      <c r="E19" s="743"/>
      <c r="F19" s="743"/>
      <c r="G19" s="743"/>
      <c r="H19" s="743"/>
      <c r="I19" s="743"/>
      <c r="J19" s="743"/>
      <c r="K19" s="743"/>
      <c r="L19" s="349"/>
      <c r="M19" s="318"/>
      <c r="N19" s="318"/>
      <c r="O19" s="318"/>
      <c r="P19" s="318"/>
      <c r="Q19" s="318"/>
      <c r="R19" s="318"/>
      <c r="S19" s="318"/>
      <c r="T19" s="318"/>
    </row>
    <row r="20" spans="1:20" s="321" customFormat="1" ht="22.15" customHeight="1">
      <c r="A20" s="334"/>
      <c r="B20" s="335"/>
      <c r="C20" s="335"/>
      <c r="D20" s="335"/>
      <c r="E20" s="335"/>
      <c r="F20" s="335"/>
      <c r="G20" s="335"/>
      <c r="H20" s="335"/>
      <c r="I20" s="335"/>
      <c r="J20" s="335"/>
      <c r="K20" s="335"/>
      <c r="L20" s="336"/>
      <c r="M20" s="320"/>
      <c r="N20" s="320"/>
      <c r="O20" s="320"/>
      <c r="P20" s="320"/>
      <c r="Q20" s="320"/>
      <c r="R20" s="320"/>
      <c r="S20" s="320"/>
      <c r="T20" s="320"/>
    </row>
    <row r="21" spans="1:20" ht="22.15" customHeight="1">
      <c r="A21" s="763" t="s">
        <v>6591</v>
      </c>
      <c r="B21" s="763"/>
      <c r="C21" s="763"/>
      <c r="D21" s="763"/>
      <c r="E21" s="763"/>
      <c r="F21" s="763"/>
      <c r="G21" s="763"/>
      <c r="H21" s="763"/>
      <c r="I21" s="763"/>
      <c r="J21" s="763"/>
      <c r="K21" s="763"/>
      <c r="L21" s="322"/>
      <c r="M21" s="318"/>
      <c r="N21" s="318"/>
      <c r="O21" s="318"/>
      <c r="P21" s="318"/>
      <c r="Q21" s="318"/>
      <c r="R21" s="318"/>
      <c r="S21" s="318"/>
      <c r="T21" s="318"/>
    </row>
    <row r="22" spans="1:20" ht="22.15" customHeight="1">
      <c r="A22" s="763"/>
      <c r="B22" s="763"/>
      <c r="C22" s="763"/>
      <c r="D22" s="763"/>
      <c r="E22" s="763"/>
      <c r="F22" s="763"/>
      <c r="G22" s="763"/>
      <c r="H22" s="763"/>
      <c r="I22" s="763"/>
      <c r="J22" s="763"/>
      <c r="K22" s="763"/>
      <c r="L22" s="322"/>
      <c r="M22" s="318"/>
      <c r="N22" s="318"/>
      <c r="O22" s="318"/>
      <c r="P22" s="318"/>
      <c r="Q22" s="318"/>
      <c r="R22" s="318"/>
      <c r="S22" s="318"/>
      <c r="T22" s="318"/>
    </row>
    <row r="23" spans="1:20" ht="22.15" customHeight="1">
      <c r="A23" s="764" t="s">
        <v>6589</v>
      </c>
      <c r="B23" s="764"/>
      <c r="C23" s="764"/>
      <c r="D23" s="764"/>
      <c r="E23" s="764"/>
      <c r="F23" s="764"/>
      <c r="G23" s="764"/>
      <c r="H23" s="764"/>
      <c r="I23" s="764"/>
      <c r="J23" s="764"/>
      <c r="K23" s="764"/>
      <c r="L23" s="322"/>
      <c r="M23" s="318"/>
      <c r="N23" s="318"/>
      <c r="O23" s="318"/>
      <c r="P23" s="318"/>
      <c r="Q23" s="318"/>
      <c r="R23" s="318"/>
      <c r="S23" s="318"/>
      <c r="T23" s="318"/>
    </row>
    <row r="24" spans="1:20" ht="19.899999999999999" customHeight="1">
      <c r="A24" s="763" t="s">
        <v>6590</v>
      </c>
      <c r="B24" s="763"/>
      <c r="C24" s="763"/>
      <c r="D24" s="763"/>
      <c r="E24" s="763"/>
      <c r="F24" s="763"/>
      <c r="G24" s="763"/>
      <c r="H24" s="763"/>
      <c r="I24" s="763"/>
      <c r="J24" s="763"/>
      <c r="K24" s="763"/>
      <c r="L24" s="322"/>
    </row>
    <row r="25" spans="1:20" ht="19.899999999999999" customHeight="1">
      <c r="A25" s="763"/>
      <c r="B25" s="763"/>
      <c r="C25" s="763"/>
      <c r="D25" s="763"/>
      <c r="E25" s="763"/>
      <c r="F25" s="763"/>
      <c r="G25" s="763"/>
      <c r="H25" s="763"/>
      <c r="I25" s="763"/>
      <c r="J25" s="763"/>
      <c r="K25" s="763"/>
    </row>
    <row r="26" spans="1:20" ht="19.899999999999999" customHeight="1"/>
  </sheetData>
  <mergeCells count="22">
    <mergeCell ref="A21:K22"/>
    <mergeCell ref="A24:K25"/>
    <mergeCell ref="A23:K23"/>
    <mergeCell ref="B18:K18"/>
    <mergeCell ref="B19:K19"/>
    <mergeCell ref="A1:K1"/>
    <mergeCell ref="J5:K5"/>
    <mergeCell ref="G8:K8"/>
    <mergeCell ref="A10:K10"/>
    <mergeCell ref="A13:K13"/>
    <mergeCell ref="B17:K17"/>
    <mergeCell ref="B3:K3"/>
    <mergeCell ref="B4:K4"/>
    <mergeCell ref="A6:A7"/>
    <mergeCell ref="B6:K6"/>
    <mergeCell ref="B7:K7"/>
    <mergeCell ref="A16:K16"/>
    <mergeCell ref="B9:K9"/>
    <mergeCell ref="B11:K11"/>
    <mergeCell ref="B12:I12"/>
    <mergeCell ref="B14:K14"/>
    <mergeCell ref="B15:I15"/>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４桁の数字を入力してください。" sqref="K12">
      <formula1>4</formula1>
    </dataValidation>
    <dataValidation imeMode="halfKatakana" allowBlank="1" showInputMessage="1" showErrorMessage="1" sqref="B19:I20 B3:I3"/>
    <dataValidation type="list" allowBlank="1" showInputMessage="1" showErrorMessage="1" sqref="B17:I17">
      <formula1>"普通,当座,貯蓄,別段"</formula1>
    </dataValidation>
    <dataValidation type="list" allowBlank="1" showInputMessage="1" showErrorMessage="1" sqref="B15">
      <formula1>"本店,支店"</formula1>
    </dataValidation>
    <dataValidation type="list" allowBlank="1" showInputMessage="1" showErrorMessage="1" sqref="B12">
      <formula1>"銀行,信用金庫,信用組合,農協"</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workbookViewId="0">
      <pane ySplit="1" topLeftCell="A317" activePane="bottomLeft" state="frozen"/>
      <selection pane="bottomLeft" activeCell="G317" sqref="G317"/>
    </sheetView>
  </sheetViews>
  <sheetFormatPr defaultRowHeight="13.5"/>
  <cols>
    <col min="1" max="1" width="11.75" style="343" customWidth="1"/>
    <col min="2" max="2" width="17.625" style="343" customWidth="1"/>
    <col min="3" max="4" width="5.75" customWidth="1"/>
  </cols>
  <sheetData>
    <row r="1" spans="1:4" ht="85.5">
      <c r="A1" s="341" t="s">
        <v>2902</v>
      </c>
      <c r="B1" s="342" t="s">
        <v>2903</v>
      </c>
      <c r="C1" s="338" t="s">
        <v>2438</v>
      </c>
      <c r="D1" s="339" t="s">
        <v>2439</v>
      </c>
    </row>
    <row r="2" spans="1:4">
      <c r="A2" s="343" t="s">
        <v>2904</v>
      </c>
      <c r="B2" s="343" t="s">
        <v>2905</v>
      </c>
      <c r="C2" t="s">
        <v>2440</v>
      </c>
      <c r="D2" t="s">
        <v>2441</v>
      </c>
    </row>
    <row r="3" spans="1:4">
      <c r="A3" s="343" t="s">
        <v>2906</v>
      </c>
      <c r="B3" s="343" t="s">
        <v>2907</v>
      </c>
      <c r="C3" t="s">
        <v>2440</v>
      </c>
      <c r="D3" t="s">
        <v>2442</v>
      </c>
    </row>
    <row r="4" spans="1:4">
      <c r="A4" s="343" t="s">
        <v>2906</v>
      </c>
      <c r="B4" s="343" t="s">
        <v>2908</v>
      </c>
      <c r="C4" t="s">
        <v>2440</v>
      </c>
      <c r="D4" t="s">
        <v>2443</v>
      </c>
    </row>
    <row r="5" spans="1:4">
      <c r="A5" s="343" t="s">
        <v>2906</v>
      </c>
      <c r="B5" s="343" t="s">
        <v>2909</v>
      </c>
      <c r="C5" t="s">
        <v>2440</v>
      </c>
      <c r="D5" t="s">
        <v>2444</v>
      </c>
    </row>
    <row r="6" spans="1:4">
      <c r="A6" s="343" t="s">
        <v>2906</v>
      </c>
      <c r="B6" s="343" t="s">
        <v>2910</v>
      </c>
      <c r="C6" t="s">
        <v>2440</v>
      </c>
      <c r="D6" t="s">
        <v>2445</v>
      </c>
    </row>
    <row r="7" spans="1:4">
      <c r="A7" s="343" t="s">
        <v>2906</v>
      </c>
      <c r="B7" s="343" t="s">
        <v>2911</v>
      </c>
      <c r="C7" t="s">
        <v>2440</v>
      </c>
      <c r="D7" t="s">
        <v>2446</v>
      </c>
    </row>
    <row r="8" spans="1:4">
      <c r="A8" s="343" t="s">
        <v>2906</v>
      </c>
      <c r="B8" s="343" t="s">
        <v>2912</v>
      </c>
      <c r="C8" t="s">
        <v>2440</v>
      </c>
      <c r="D8" t="s">
        <v>2447</v>
      </c>
    </row>
    <row r="9" spans="1:4">
      <c r="A9" s="343" t="s">
        <v>2906</v>
      </c>
      <c r="B9" s="343" t="s">
        <v>2913</v>
      </c>
      <c r="C9" t="s">
        <v>2440</v>
      </c>
      <c r="D9" t="s">
        <v>2448</v>
      </c>
    </row>
    <row r="10" spans="1:4">
      <c r="A10" s="343" t="s">
        <v>2906</v>
      </c>
      <c r="B10" s="343" t="s">
        <v>2914</v>
      </c>
      <c r="C10" t="s">
        <v>2440</v>
      </c>
      <c r="D10" t="s">
        <v>2449</v>
      </c>
    </row>
    <row r="11" spans="1:4">
      <c r="A11" s="343" t="s">
        <v>2906</v>
      </c>
      <c r="B11" s="343" t="s">
        <v>2915</v>
      </c>
      <c r="C11" t="s">
        <v>2440</v>
      </c>
      <c r="D11" t="s">
        <v>2450</v>
      </c>
    </row>
    <row r="12" spans="1:4">
      <c r="A12" s="343" t="s">
        <v>2906</v>
      </c>
      <c r="B12" s="343" t="s">
        <v>2916</v>
      </c>
      <c r="C12" t="s">
        <v>2440</v>
      </c>
      <c r="D12" t="s">
        <v>2451</v>
      </c>
    </row>
    <row r="13" spans="1:4">
      <c r="A13" s="343" t="s">
        <v>2906</v>
      </c>
      <c r="B13" s="343" t="s">
        <v>2917</v>
      </c>
      <c r="C13" t="s">
        <v>2440</v>
      </c>
      <c r="D13" t="s">
        <v>2452</v>
      </c>
    </row>
    <row r="14" spans="1:4">
      <c r="A14" s="343" t="s">
        <v>2906</v>
      </c>
      <c r="B14" s="343" t="s">
        <v>2918</v>
      </c>
      <c r="C14" t="s">
        <v>2440</v>
      </c>
      <c r="D14" t="s">
        <v>2453</v>
      </c>
    </row>
    <row r="15" spans="1:4">
      <c r="A15" s="343" t="s">
        <v>2906</v>
      </c>
      <c r="B15" s="343" t="s">
        <v>2919</v>
      </c>
      <c r="C15" t="s">
        <v>2440</v>
      </c>
      <c r="D15" t="s">
        <v>2454</v>
      </c>
    </row>
    <row r="16" spans="1:4">
      <c r="A16" s="343" t="s">
        <v>2906</v>
      </c>
      <c r="B16" s="343" t="s">
        <v>2920</v>
      </c>
      <c r="C16" t="s">
        <v>2440</v>
      </c>
      <c r="D16" t="s">
        <v>2455</v>
      </c>
    </row>
    <row r="17" spans="1:4">
      <c r="A17" s="343" t="s">
        <v>2906</v>
      </c>
      <c r="B17" s="343" t="s">
        <v>2921</v>
      </c>
      <c r="C17" t="s">
        <v>2440</v>
      </c>
      <c r="D17" t="s">
        <v>2456</v>
      </c>
    </row>
    <row r="18" spans="1:4">
      <c r="A18" s="343" t="s">
        <v>2906</v>
      </c>
      <c r="B18" s="343" t="s">
        <v>2922</v>
      </c>
      <c r="C18" t="s">
        <v>2440</v>
      </c>
      <c r="D18" t="s">
        <v>2457</v>
      </c>
    </row>
    <row r="19" spans="1:4">
      <c r="A19" s="343" t="s">
        <v>2906</v>
      </c>
      <c r="B19" s="343" t="s">
        <v>2923</v>
      </c>
      <c r="C19" t="s">
        <v>2440</v>
      </c>
      <c r="D19" t="s">
        <v>2458</v>
      </c>
    </row>
    <row r="20" spans="1:4">
      <c r="A20" s="343" t="s">
        <v>2906</v>
      </c>
      <c r="B20" s="343" t="s">
        <v>2924</v>
      </c>
      <c r="C20" t="s">
        <v>2440</v>
      </c>
      <c r="D20" t="s">
        <v>2459</v>
      </c>
    </row>
    <row r="21" spans="1:4">
      <c r="A21" s="343" t="s">
        <v>2906</v>
      </c>
      <c r="B21" s="343" t="s">
        <v>2925</v>
      </c>
      <c r="C21" t="s">
        <v>2440</v>
      </c>
      <c r="D21" t="s">
        <v>2460</v>
      </c>
    </row>
    <row r="22" spans="1:4">
      <c r="A22" s="343" t="s">
        <v>2906</v>
      </c>
      <c r="B22" s="343" t="s">
        <v>2926</v>
      </c>
      <c r="C22" t="s">
        <v>2440</v>
      </c>
      <c r="D22" t="s">
        <v>2461</v>
      </c>
    </row>
    <row r="23" spans="1:4">
      <c r="A23" s="343" t="s">
        <v>2906</v>
      </c>
      <c r="B23" s="343" t="s">
        <v>2927</v>
      </c>
      <c r="C23" t="s">
        <v>2440</v>
      </c>
      <c r="D23" t="s">
        <v>2462</v>
      </c>
    </row>
    <row r="24" spans="1:4">
      <c r="A24" s="343" t="s">
        <v>2906</v>
      </c>
      <c r="B24" s="343" t="s">
        <v>2928</v>
      </c>
      <c r="C24" t="s">
        <v>2440</v>
      </c>
      <c r="D24" t="s">
        <v>2463</v>
      </c>
    </row>
    <row r="25" spans="1:4">
      <c r="A25" s="343" t="s">
        <v>2906</v>
      </c>
      <c r="B25" s="343" t="s">
        <v>2929</v>
      </c>
      <c r="C25" t="s">
        <v>2440</v>
      </c>
      <c r="D25" t="s">
        <v>2464</v>
      </c>
    </row>
    <row r="26" spans="1:4">
      <c r="A26" s="343" t="s">
        <v>2906</v>
      </c>
      <c r="B26" s="343" t="s">
        <v>2930</v>
      </c>
      <c r="C26" t="s">
        <v>2440</v>
      </c>
      <c r="D26" t="s">
        <v>2465</v>
      </c>
    </row>
    <row r="27" spans="1:4">
      <c r="A27" s="343" t="s">
        <v>2906</v>
      </c>
      <c r="B27" s="343" t="s">
        <v>2931</v>
      </c>
      <c r="C27" t="s">
        <v>2440</v>
      </c>
      <c r="D27" t="s">
        <v>2466</v>
      </c>
    </row>
    <row r="28" spans="1:4">
      <c r="A28" s="343" t="s">
        <v>2906</v>
      </c>
      <c r="B28" s="343" t="s">
        <v>2932</v>
      </c>
      <c r="C28" t="s">
        <v>2440</v>
      </c>
      <c r="D28" t="s">
        <v>2467</v>
      </c>
    </row>
    <row r="29" spans="1:4">
      <c r="A29" s="343" t="s">
        <v>2906</v>
      </c>
      <c r="B29" s="343" t="s">
        <v>2933</v>
      </c>
      <c r="C29" t="s">
        <v>2440</v>
      </c>
      <c r="D29" t="s">
        <v>2468</v>
      </c>
    </row>
    <row r="30" spans="1:4">
      <c r="A30" s="343" t="s">
        <v>2906</v>
      </c>
      <c r="B30" s="343" t="s">
        <v>2934</v>
      </c>
      <c r="C30" t="s">
        <v>2440</v>
      </c>
      <c r="D30" t="s">
        <v>2469</v>
      </c>
    </row>
    <row r="31" spans="1:4">
      <c r="A31" s="343" t="s">
        <v>2906</v>
      </c>
      <c r="B31" s="343" t="s">
        <v>2935</v>
      </c>
      <c r="C31" t="s">
        <v>2440</v>
      </c>
      <c r="D31" t="s">
        <v>2470</v>
      </c>
    </row>
    <row r="32" spans="1:4">
      <c r="A32" s="343" t="s">
        <v>2906</v>
      </c>
      <c r="B32" s="343" t="s">
        <v>2936</v>
      </c>
      <c r="C32" t="s">
        <v>2440</v>
      </c>
      <c r="D32" t="s">
        <v>2471</v>
      </c>
    </row>
    <row r="33" spans="1:4">
      <c r="A33" s="343" t="s">
        <v>2906</v>
      </c>
      <c r="B33" s="343" t="s">
        <v>2937</v>
      </c>
      <c r="C33" t="s">
        <v>2440</v>
      </c>
      <c r="D33" t="s">
        <v>2472</v>
      </c>
    </row>
    <row r="34" spans="1:4">
      <c r="A34" s="343" t="s">
        <v>2906</v>
      </c>
      <c r="B34" s="343" t="s">
        <v>2938</v>
      </c>
      <c r="C34" t="s">
        <v>2440</v>
      </c>
      <c r="D34" t="s">
        <v>2473</v>
      </c>
    </row>
    <row r="35" spans="1:4">
      <c r="A35" s="343" t="s">
        <v>2906</v>
      </c>
      <c r="B35" s="343" t="s">
        <v>2939</v>
      </c>
      <c r="C35" t="s">
        <v>2440</v>
      </c>
      <c r="D35" t="s">
        <v>2474</v>
      </c>
    </row>
    <row r="36" spans="1:4">
      <c r="A36" s="343" t="s">
        <v>2906</v>
      </c>
      <c r="B36" s="343" t="s">
        <v>2940</v>
      </c>
      <c r="C36" t="s">
        <v>2440</v>
      </c>
      <c r="D36" t="s">
        <v>2475</v>
      </c>
    </row>
    <row r="37" spans="1:4">
      <c r="A37" s="343" t="s">
        <v>2906</v>
      </c>
      <c r="B37" s="343" t="s">
        <v>2941</v>
      </c>
      <c r="C37" t="s">
        <v>2440</v>
      </c>
      <c r="D37" t="s">
        <v>2476</v>
      </c>
    </row>
    <row r="38" spans="1:4">
      <c r="A38" s="343" t="s">
        <v>2906</v>
      </c>
      <c r="B38" s="343" t="s">
        <v>2942</v>
      </c>
      <c r="C38" t="s">
        <v>2440</v>
      </c>
      <c r="D38" t="s">
        <v>2477</v>
      </c>
    </row>
    <row r="39" spans="1:4">
      <c r="A39" s="343" t="s">
        <v>2906</v>
      </c>
      <c r="B39" s="343" t="s">
        <v>2943</v>
      </c>
      <c r="C39" t="s">
        <v>2440</v>
      </c>
      <c r="D39" t="s">
        <v>2478</v>
      </c>
    </row>
    <row r="40" spans="1:4">
      <c r="A40" s="343" t="s">
        <v>2906</v>
      </c>
      <c r="B40" s="343" t="s">
        <v>2944</v>
      </c>
      <c r="C40" t="s">
        <v>2440</v>
      </c>
      <c r="D40" t="s">
        <v>2479</v>
      </c>
    </row>
    <row r="41" spans="1:4">
      <c r="A41" s="343" t="s">
        <v>2906</v>
      </c>
      <c r="B41" s="343" t="s">
        <v>2945</v>
      </c>
      <c r="C41" t="s">
        <v>2440</v>
      </c>
      <c r="D41" t="s">
        <v>2480</v>
      </c>
    </row>
    <row r="42" spans="1:4">
      <c r="A42" s="343" t="s">
        <v>2906</v>
      </c>
      <c r="B42" s="343" t="s">
        <v>2946</v>
      </c>
      <c r="C42" t="s">
        <v>2440</v>
      </c>
      <c r="D42" t="s">
        <v>2481</v>
      </c>
    </row>
    <row r="43" spans="1:4">
      <c r="A43" s="343" t="s">
        <v>2906</v>
      </c>
      <c r="B43" s="343" t="s">
        <v>2947</v>
      </c>
      <c r="C43" t="s">
        <v>2440</v>
      </c>
      <c r="D43" t="s">
        <v>2482</v>
      </c>
    </row>
    <row r="44" spans="1:4">
      <c r="A44" s="343" t="s">
        <v>2906</v>
      </c>
      <c r="B44" s="343" t="s">
        <v>2948</v>
      </c>
      <c r="C44" t="s">
        <v>2440</v>
      </c>
      <c r="D44" t="s">
        <v>2483</v>
      </c>
    </row>
    <row r="45" spans="1:4">
      <c r="A45" s="343" t="s">
        <v>2906</v>
      </c>
      <c r="B45" s="343" t="s">
        <v>2949</v>
      </c>
      <c r="C45" t="s">
        <v>2440</v>
      </c>
      <c r="D45" t="s">
        <v>2484</v>
      </c>
    </row>
    <row r="46" spans="1:4">
      <c r="A46" s="343" t="s">
        <v>2906</v>
      </c>
      <c r="B46" s="343" t="s">
        <v>2950</v>
      </c>
      <c r="C46" t="s">
        <v>2440</v>
      </c>
      <c r="D46" t="s">
        <v>2485</v>
      </c>
    </row>
    <row r="47" spans="1:4">
      <c r="A47" s="343" t="s">
        <v>2904</v>
      </c>
      <c r="B47" s="343" t="s">
        <v>2951</v>
      </c>
      <c r="C47" t="s">
        <v>2440</v>
      </c>
      <c r="D47" t="s">
        <v>2486</v>
      </c>
    </row>
    <row r="48" spans="1:4">
      <c r="A48" s="343" t="s">
        <v>2906</v>
      </c>
      <c r="B48" s="343" t="s">
        <v>2952</v>
      </c>
      <c r="C48" t="s">
        <v>2440</v>
      </c>
      <c r="D48" t="s">
        <v>2487</v>
      </c>
    </row>
    <row r="49" spans="1:4">
      <c r="A49" s="343" t="s">
        <v>2906</v>
      </c>
      <c r="B49" s="343" t="s">
        <v>2953</v>
      </c>
      <c r="C49" t="s">
        <v>2440</v>
      </c>
      <c r="D49" t="s">
        <v>2488</v>
      </c>
    </row>
    <row r="50" spans="1:4">
      <c r="A50" s="343" t="s">
        <v>2906</v>
      </c>
      <c r="B50" s="343" t="s">
        <v>2954</v>
      </c>
      <c r="C50" t="s">
        <v>2440</v>
      </c>
      <c r="D50" t="s">
        <v>2489</v>
      </c>
    </row>
    <row r="51" spans="1:4">
      <c r="A51" s="343" t="s">
        <v>2906</v>
      </c>
      <c r="B51" s="343" t="s">
        <v>2955</v>
      </c>
      <c r="C51" t="s">
        <v>2440</v>
      </c>
      <c r="D51" t="s">
        <v>2490</v>
      </c>
    </row>
    <row r="52" spans="1:4">
      <c r="A52" s="343" t="s">
        <v>2906</v>
      </c>
      <c r="B52" s="343" t="s">
        <v>2956</v>
      </c>
      <c r="C52" t="s">
        <v>2440</v>
      </c>
      <c r="D52" t="s">
        <v>2491</v>
      </c>
    </row>
    <row r="53" spans="1:4">
      <c r="A53" s="343" t="s">
        <v>2906</v>
      </c>
      <c r="B53" s="343" t="s">
        <v>2957</v>
      </c>
      <c r="C53" t="s">
        <v>2440</v>
      </c>
      <c r="D53" t="s">
        <v>2492</v>
      </c>
    </row>
    <row r="54" spans="1:4">
      <c r="A54" s="343" t="s">
        <v>2906</v>
      </c>
      <c r="B54" s="343" t="s">
        <v>2958</v>
      </c>
      <c r="C54" t="s">
        <v>2440</v>
      </c>
      <c r="D54" t="s">
        <v>2493</v>
      </c>
    </row>
    <row r="55" spans="1:4">
      <c r="A55" s="343" t="s">
        <v>2906</v>
      </c>
      <c r="B55" s="343" t="s">
        <v>2959</v>
      </c>
      <c r="C55" t="s">
        <v>2440</v>
      </c>
      <c r="D55" t="s">
        <v>2494</v>
      </c>
    </row>
    <row r="56" spans="1:4">
      <c r="A56" s="343" t="s">
        <v>2906</v>
      </c>
      <c r="B56" s="343" t="s">
        <v>2960</v>
      </c>
      <c r="C56" t="s">
        <v>2440</v>
      </c>
      <c r="D56" t="s">
        <v>2495</v>
      </c>
    </row>
    <row r="57" spans="1:4">
      <c r="A57" s="343" t="s">
        <v>2906</v>
      </c>
      <c r="B57" s="343" t="s">
        <v>2961</v>
      </c>
      <c r="C57" t="s">
        <v>2440</v>
      </c>
      <c r="D57" t="s">
        <v>2496</v>
      </c>
    </row>
    <row r="58" spans="1:4">
      <c r="A58" s="343" t="s">
        <v>2906</v>
      </c>
      <c r="B58" s="343" t="s">
        <v>2962</v>
      </c>
      <c r="C58" t="s">
        <v>2440</v>
      </c>
      <c r="D58" t="s">
        <v>2497</v>
      </c>
    </row>
    <row r="59" spans="1:4">
      <c r="A59" s="343" t="s">
        <v>2906</v>
      </c>
      <c r="B59" s="343" t="s">
        <v>2963</v>
      </c>
      <c r="C59" t="s">
        <v>2440</v>
      </c>
      <c r="D59" t="s">
        <v>2498</v>
      </c>
    </row>
    <row r="60" spans="1:4">
      <c r="A60" s="343" t="s">
        <v>2906</v>
      </c>
      <c r="B60" s="343" t="s">
        <v>2964</v>
      </c>
      <c r="C60" t="s">
        <v>2440</v>
      </c>
      <c r="D60" t="s">
        <v>2499</v>
      </c>
    </row>
    <row r="61" spans="1:4">
      <c r="A61" s="343" t="s">
        <v>2906</v>
      </c>
      <c r="B61" s="343" t="s">
        <v>2965</v>
      </c>
      <c r="C61" t="s">
        <v>2440</v>
      </c>
      <c r="D61" t="s">
        <v>2500</v>
      </c>
    </row>
    <row r="62" spans="1:4">
      <c r="A62" s="343" t="s">
        <v>2906</v>
      </c>
      <c r="B62" s="343" t="s">
        <v>2966</v>
      </c>
      <c r="C62" t="s">
        <v>2440</v>
      </c>
      <c r="D62" t="s">
        <v>2501</v>
      </c>
    </row>
    <row r="63" spans="1:4">
      <c r="A63" s="343" t="s">
        <v>2906</v>
      </c>
      <c r="B63" s="343" t="s">
        <v>2967</v>
      </c>
      <c r="C63" t="s">
        <v>2440</v>
      </c>
      <c r="D63" t="s">
        <v>2502</v>
      </c>
    </row>
    <row r="64" spans="1:4">
      <c r="A64" s="343" t="s">
        <v>2906</v>
      </c>
      <c r="B64" s="343" t="s">
        <v>2968</v>
      </c>
      <c r="C64" t="s">
        <v>2440</v>
      </c>
      <c r="D64" t="s">
        <v>2503</v>
      </c>
    </row>
    <row r="65" spans="1:4">
      <c r="A65" s="343" t="s">
        <v>2904</v>
      </c>
      <c r="B65" s="343" t="s">
        <v>2969</v>
      </c>
      <c r="C65" t="s">
        <v>2440</v>
      </c>
      <c r="D65" t="s">
        <v>2504</v>
      </c>
    </row>
    <row r="66" spans="1:4">
      <c r="A66" s="343" t="s">
        <v>2906</v>
      </c>
      <c r="B66" s="343" t="s">
        <v>2970</v>
      </c>
      <c r="C66" t="s">
        <v>2440</v>
      </c>
      <c r="D66" t="s">
        <v>2504</v>
      </c>
    </row>
    <row r="67" spans="1:4">
      <c r="A67" s="343" t="s">
        <v>2906</v>
      </c>
      <c r="B67" s="343" t="s">
        <v>2971</v>
      </c>
      <c r="C67" t="s">
        <v>2440</v>
      </c>
      <c r="D67" t="s">
        <v>2505</v>
      </c>
    </row>
    <row r="68" spans="1:4">
      <c r="A68" s="343" t="s">
        <v>2906</v>
      </c>
      <c r="B68" s="343" t="s">
        <v>2972</v>
      </c>
      <c r="C68" t="s">
        <v>2440</v>
      </c>
      <c r="D68" t="s">
        <v>2506</v>
      </c>
    </row>
    <row r="69" spans="1:4">
      <c r="A69" s="343" t="s">
        <v>2906</v>
      </c>
      <c r="B69" s="343" t="s">
        <v>2973</v>
      </c>
      <c r="C69" t="s">
        <v>2440</v>
      </c>
      <c r="D69" t="s">
        <v>2507</v>
      </c>
    </row>
    <row r="70" spans="1:4">
      <c r="A70" s="343" t="s">
        <v>2906</v>
      </c>
      <c r="B70" s="343" t="s">
        <v>2974</v>
      </c>
      <c r="C70" t="s">
        <v>2440</v>
      </c>
      <c r="D70" t="s">
        <v>2508</v>
      </c>
    </row>
    <row r="71" spans="1:4">
      <c r="A71" s="343" t="s">
        <v>2906</v>
      </c>
      <c r="B71" s="343" t="s">
        <v>2975</v>
      </c>
      <c r="C71" t="s">
        <v>2440</v>
      </c>
      <c r="D71" t="s">
        <v>2509</v>
      </c>
    </row>
    <row r="72" spans="1:4">
      <c r="A72" s="343" t="s">
        <v>2906</v>
      </c>
      <c r="B72" s="343" t="s">
        <v>2976</v>
      </c>
      <c r="C72" t="s">
        <v>2440</v>
      </c>
      <c r="D72" t="s">
        <v>2510</v>
      </c>
    </row>
    <row r="73" spans="1:4">
      <c r="A73" s="343" t="s">
        <v>2906</v>
      </c>
      <c r="B73" s="343" t="s">
        <v>2977</v>
      </c>
      <c r="C73" t="s">
        <v>2440</v>
      </c>
      <c r="D73" t="s">
        <v>2511</v>
      </c>
    </row>
    <row r="74" spans="1:4">
      <c r="A74" s="343" t="s">
        <v>2906</v>
      </c>
      <c r="B74" s="343" t="s">
        <v>2978</v>
      </c>
      <c r="C74" t="s">
        <v>2440</v>
      </c>
      <c r="D74" t="s">
        <v>2512</v>
      </c>
    </row>
    <row r="75" spans="1:4">
      <c r="A75" s="343" t="s">
        <v>2906</v>
      </c>
      <c r="B75" s="343" t="s">
        <v>2979</v>
      </c>
      <c r="C75" t="s">
        <v>2440</v>
      </c>
      <c r="D75" t="s">
        <v>2513</v>
      </c>
    </row>
    <row r="76" spans="1:4">
      <c r="A76" s="343" t="s">
        <v>2906</v>
      </c>
      <c r="B76" s="343" t="s">
        <v>2980</v>
      </c>
      <c r="C76" t="s">
        <v>2440</v>
      </c>
      <c r="D76" t="s">
        <v>2514</v>
      </c>
    </row>
    <row r="77" spans="1:4">
      <c r="A77" s="343" t="s">
        <v>2906</v>
      </c>
      <c r="B77" s="343" t="s">
        <v>2981</v>
      </c>
      <c r="C77" t="s">
        <v>2440</v>
      </c>
      <c r="D77" t="s">
        <v>2515</v>
      </c>
    </row>
    <row r="78" spans="1:4">
      <c r="A78" s="343" t="s">
        <v>2906</v>
      </c>
      <c r="B78" s="343" t="s">
        <v>2982</v>
      </c>
      <c r="C78" t="s">
        <v>2440</v>
      </c>
      <c r="D78" t="s">
        <v>2516</v>
      </c>
    </row>
    <row r="79" spans="1:4">
      <c r="A79" s="343" t="s">
        <v>2906</v>
      </c>
      <c r="B79" s="343" t="s">
        <v>2983</v>
      </c>
      <c r="C79" t="s">
        <v>2440</v>
      </c>
      <c r="D79" t="s">
        <v>2517</v>
      </c>
    </row>
    <row r="80" spans="1:4">
      <c r="A80" s="343" t="s">
        <v>2906</v>
      </c>
      <c r="B80" s="343" t="s">
        <v>2984</v>
      </c>
      <c r="C80" t="s">
        <v>2440</v>
      </c>
      <c r="D80" t="s">
        <v>2518</v>
      </c>
    </row>
    <row r="81" spans="1:4">
      <c r="A81" s="343" t="s">
        <v>2904</v>
      </c>
      <c r="B81" s="343" t="s">
        <v>2985</v>
      </c>
      <c r="C81" t="s">
        <v>2440</v>
      </c>
      <c r="D81" t="s">
        <v>2519</v>
      </c>
    </row>
    <row r="82" spans="1:4">
      <c r="A82" s="343" t="s">
        <v>2906</v>
      </c>
      <c r="B82" s="343" t="s">
        <v>2986</v>
      </c>
      <c r="C82" t="s">
        <v>2440</v>
      </c>
      <c r="D82" t="s">
        <v>2520</v>
      </c>
    </row>
    <row r="83" spans="1:4">
      <c r="A83" s="343" t="s">
        <v>2906</v>
      </c>
      <c r="B83" s="343" t="s">
        <v>2987</v>
      </c>
      <c r="C83" t="s">
        <v>2440</v>
      </c>
      <c r="D83" t="s">
        <v>2521</v>
      </c>
    </row>
    <row r="84" spans="1:4">
      <c r="A84" s="343" t="s">
        <v>2906</v>
      </c>
      <c r="B84" s="343" t="s">
        <v>2988</v>
      </c>
      <c r="C84" t="s">
        <v>2440</v>
      </c>
      <c r="D84" t="s">
        <v>2522</v>
      </c>
    </row>
    <row r="85" spans="1:4">
      <c r="A85" s="343" t="s">
        <v>2906</v>
      </c>
      <c r="B85" s="343" t="s">
        <v>2989</v>
      </c>
      <c r="C85" t="s">
        <v>2440</v>
      </c>
      <c r="D85" t="s">
        <v>2523</v>
      </c>
    </row>
    <row r="86" spans="1:4">
      <c r="A86" s="343" t="s">
        <v>2906</v>
      </c>
      <c r="B86" s="343" t="s">
        <v>2990</v>
      </c>
      <c r="C86" t="s">
        <v>2440</v>
      </c>
      <c r="D86" t="s">
        <v>2524</v>
      </c>
    </row>
    <row r="87" spans="1:4">
      <c r="A87" s="343" t="s">
        <v>2906</v>
      </c>
      <c r="B87" s="343" t="s">
        <v>2991</v>
      </c>
      <c r="C87" t="s">
        <v>2440</v>
      </c>
      <c r="D87" t="s">
        <v>2525</v>
      </c>
    </row>
    <row r="88" spans="1:4">
      <c r="A88" s="343" t="s">
        <v>2906</v>
      </c>
      <c r="B88" s="343" t="s">
        <v>2992</v>
      </c>
      <c r="C88" t="s">
        <v>2440</v>
      </c>
      <c r="D88" t="s">
        <v>2526</v>
      </c>
    </row>
    <row r="89" spans="1:4">
      <c r="A89" s="343" t="s">
        <v>2906</v>
      </c>
      <c r="B89" s="343" t="s">
        <v>2993</v>
      </c>
      <c r="C89" t="s">
        <v>2440</v>
      </c>
      <c r="D89" t="s">
        <v>2527</v>
      </c>
    </row>
    <row r="90" spans="1:4">
      <c r="A90" s="343" t="s">
        <v>2906</v>
      </c>
      <c r="B90" s="343" t="s">
        <v>2994</v>
      </c>
      <c r="C90" t="s">
        <v>2440</v>
      </c>
      <c r="D90" t="s">
        <v>2528</v>
      </c>
    </row>
    <row r="91" spans="1:4">
      <c r="A91" s="343" t="s">
        <v>2906</v>
      </c>
      <c r="B91" s="343" t="s">
        <v>2995</v>
      </c>
      <c r="C91" t="s">
        <v>2440</v>
      </c>
      <c r="D91" t="s">
        <v>2529</v>
      </c>
    </row>
    <row r="92" spans="1:4">
      <c r="A92" s="343" t="s">
        <v>2906</v>
      </c>
      <c r="B92" s="343" t="s">
        <v>2996</v>
      </c>
      <c r="C92" t="s">
        <v>2440</v>
      </c>
      <c r="D92" t="s">
        <v>2530</v>
      </c>
    </row>
    <row r="93" spans="1:4">
      <c r="A93" s="343" t="s">
        <v>2906</v>
      </c>
      <c r="B93" s="343" t="s">
        <v>2997</v>
      </c>
      <c r="C93" t="s">
        <v>2440</v>
      </c>
      <c r="D93" t="s">
        <v>2531</v>
      </c>
    </row>
    <row r="94" spans="1:4">
      <c r="A94" s="343" t="s">
        <v>2906</v>
      </c>
      <c r="B94" s="343" t="s">
        <v>2998</v>
      </c>
      <c r="C94" t="s">
        <v>2440</v>
      </c>
      <c r="D94" t="s">
        <v>2532</v>
      </c>
    </row>
    <row r="95" spans="1:4">
      <c r="A95" s="343" t="s">
        <v>2906</v>
      </c>
      <c r="B95" s="343" t="s">
        <v>2999</v>
      </c>
      <c r="C95" t="s">
        <v>2440</v>
      </c>
      <c r="D95" t="s">
        <v>2533</v>
      </c>
    </row>
    <row r="96" spans="1:4">
      <c r="A96" s="343" t="s">
        <v>2906</v>
      </c>
      <c r="B96" s="343" t="s">
        <v>3000</v>
      </c>
      <c r="C96" t="s">
        <v>2440</v>
      </c>
      <c r="D96" t="s">
        <v>2534</v>
      </c>
    </row>
    <row r="97" spans="1:4">
      <c r="A97" s="343" t="s">
        <v>2906</v>
      </c>
      <c r="B97" s="343" t="s">
        <v>3001</v>
      </c>
      <c r="C97" t="s">
        <v>2440</v>
      </c>
      <c r="D97" t="s">
        <v>2535</v>
      </c>
    </row>
    <row r="98" spans="1:4">
      <c r="A98" s="343" t="s">
        <v>2906</v>
      </c>
      <c r="B98" s="343" t="s">
        <v>3002</v>
      </c>
      <c r="C98" t="s">
        <v>2440</v>
      </c>
      <c r="D98" t="s">
        <v>2536</v>
      </c>
    </row>
    <row r="99" spans="1:4">
      <c r="A99" s="343" t="s">
        <v>2906</v>
      </c>
      <c r="B99" s="343" t="s">
        <v>3003</v>
      </c>
      <c r="C99" t="s">
        <v>2440</v>
      </c>
      <c r="D99" t="s">
        <v>2537</v>
      </c>
    </row>
    <row r="100" spans="1:4">
      <c r="A100" s="343" t="s">
        <v>2906</v>
      </c>
      <c r="B100" s="343" t="s">
        <v>3004</v>
      </c>
      <c r="C100" t="s">
        <v>2440</v>
      </c>
      <c r="D100" t="s">
        <v>2538</v>
      </c>
    </row>
    <row r="101" spans="1:4">
      <c r="A101" s="343" t="s">
        <v>2906</v>
      </c>
      <c r="B101" s="343" t="s">
        <v>3005</v>
      </c>
      <c r="C101" t="s">
        <v>2440</v>
      </c>
      <c r="D101" t="s">
        <v>2539</v>
      </c>
    </row>
    <row r="102" spans="1:4">
      <c r="A102" s="343" t="s">
        <v>2906</v>
      </c>
      <c r="B102" s="343" t="s">
        <v>3006</v>
      </c>
      <c r="C102" t="s">
        <v>2440</v>
      </c>
      <c r="D102" t="s">
        <v>2540</v>
      </c>
    </row>
    <row r="103" spans="1:4">
      <c r="A103" s="343" t="s">
        <v>2906</v>
      </c>
      <c r="B103" s="343" t="s">
        <v>3007</v>
      </c>
      <c r="C103" t="s">
        <v>2440</v>
      </c>
      <c r="D103" t="s">
        <v>2541</v>
      </c>
    </row>
    <row r="104" spans="1:4">
      <c r="A104" s="343" t="s">
        <v>2906</v>
      </c>
      <c r="B104" s="343" t="s">
        <v>3008</v>
      </c>
      <c r="C104" t="s">
        <v>2440</v>
      </c>
      <c r="D104" t="s">
        <v>2542</v>
      </c>
    </row>
    <row r="105" spans="1:4">
      <c r="A105" s="343" t="s">
        <v>2906</v>
      </c>
      <c r="B105" s="343" t="s">
        <v>3009</v>
      </c>
      <c r="C105" t="s">
        <v>2440</v>
      </c>
      <c r="D105" t="s">
        <v>2543</v>
      </c>
    </row>
    <row r="106" spans="1:4">
      <c r="A106" s="343" t="s">
        <v>2906</v>
      </c>
      <c r="B106" s="343" t="s">
        <v>3010</v>
      </c>
      <c r="C106" t="s">
        <v>2440</v>
      </c>
      <c r="D106" t="s">
        <v>2544</v>
      </c>
    </row>
    <row r="107" spans="1:4">
      <c r="A107" s="343" t="s">
        <v>2906</v>
      </c>
      <c r="B107" s="343" t="s">
        <v>3011</v>
      </c>
      <c r="C107" t="s">
        <v>2440</v>
      </c>
      <c r="D107" t="s">
        <v>2545</v>
      </c>
    </row>
    <row r="108" spans="1:4">
      <c r="A108" s="343" t="s">
        <v>2906</v>
      </c>
      <c r="B108" s="343" t="s">
        <v>3012</v>
      </c>
      <c r="C108" t="s">
        <v>2440</v>
      </c>
      <c r="D108" t="s">
        <v>2546</v>
      </c>
    </row>
    <row r="109" spans="1:4">
      <c r="A109" s="343" t="s">
        <v>2906</v>
      </c>
      <c r="B109" s="343" t="s">
        <v>3013</v>
      </c>
      <c r="C109" t="s">
        <v>2440</v>
      </c>
      <c r="D109" t="s">
        <v>2547</v>
      </c>
    </row>
    <row r="110" spans="1:4">
      <c r="A110" s="343" t="s">
        <v>2906</v>
      </c>
      <c r="B110" s="343" t="s">
        <v>3014</v>
      </c>
      <c r="C110" t="s">
        <v>2440</v>
      </c>
      <c r="D110" t="s">
        <v>2548</v>
      </c>
    </row>
    <row r="111" spans="1:4">
      <c r="A111" s="343" t="s">
        <v>2906</v>
      </c>
      <c r="B111" s="343" t="s">
        <v>3015</v>
      </c>
      <c r="C111" t="s">
        <v>2440</v>
      </c>
      <c r="D111" t="s">
        <v>2549</v>
      </c>
    </row>
    <row r="112" spans="1:4">
      <c r="A112" s="343" t="s">
        <v>2906</v>
      </c>
      <c r="B112" s="343" t="s">
        <v>3016</v>
      </c>
      <c r="C112" t="s">
        <v>2440</v>
      </c>
      <c r="D112" t="s">
        <v>2550</v>
      </c>
    </row>
    <row r="113" spans="1:4">
      <c r="A113" s="343" t="s">
        <v>2906</v>
      </c>
      <c r="B113" s="343" t="s">
        <v>3017</v>
      </c>
      <c r="C113" t="s">
        <v>2440</v>
      </c>
      <c r="D113" t="s">
        <v>2551</v>
      </c>
    </row>
    <row r="114" spans="1:4">
      <c r="A114" s="343" t="s">
        <v>2906</v>
      </c>
      <c r="B114" s="343" t="s">
        <v>3018</v>
      </c>
      <c r="C114" t="s">
        <v>2440</v>
      </c>
      <c r="D114" t="s">
        <v>2552</v>
      </c>
    </row>
    <row r="115" spans="1:4">
      <c r="A115" s="343" t="s">
        <v>2906</v>
      </c>
      <c r="B115" s="343" t="s">
        <v>3019</v>
      </c>
      <c r="C115" t="s">
        <v>2440</v>
      </c>
      <c r="D115" t="s">
        <v>2553</v>
      </c>
    </row>
    <row r="116" spans="1:4">
      <c r="A116" s="343" t="s">
        <v>2906</v>
      </c>
      <c r="B116" s="343" t="s">
        <v>3020</v>
      </c>
      <c r="C116" t="s">
        <v>2440</v>
      </c>
      <c r="D116" t="s">
        <v>2554</v>
      </c>
    </row>
    <row r="117" spans="1:4">
      <c r="A117" s="343" t="s">
        <v>2906</v>
      </c>
      <c r="B117" s="343" t="s">
        <v>3021</v>
      </c>
      <c r="C117" t="s">
        <v>2440</v>
      </c>
      <c r="D117" t="s">
        <v>2555</v>
      </c>
    </row>
    <row r="118" spans="1:4">
      <c r="A118" s="343" t="s">
        <v>2906</v>
      </c>
      <c r="B118" s="343" t="s">
        <v>3022</v>
      </c>
      <c r="C118" t="s">
        <v>2440</v>
      </c>
      <c r="D118" t="s">
        <v>2556</v>
      </c>
    </row>
    <row r="119" spans="1:4">
      <c r="A119" s="343" t="s">
        <v>2906</v>
      </c>
      <c r="B119" s="343" t="s">
        <v>3023</v>
      </c>
      <c r="C119" t="s">
        <v>2440</v>
      </c>
      <c r="D119" t="s">
        <v>2557</v>
      </c>
    </row>
    <row r="120" spans="1:4">
      <c r="A120" s="343" t="s">
        <v>2906</v>
      </c>
      <c r="B120" s="343" t="s">
        <v>3024</v>
      </c>
      <c r="C120" t="s">
        <v>2440</v>
      </c>
      <c r="D120" t="s">
        <v>2558</v>
      </c>
    </row>
    <row r="121" spans="1:4">
      <c r="A121" s="343" t="s">
        <v>2906</v>
      </c>
      <c r="B121" s="343" t="s">
        <v>3025</v>
      </c>
      <c r="C121" t="s">
        <v>2440</v>
      </c>
      <c r="D121" t="s">
        <v>2559</v>
      </c>
    </row>
    <row r="122" spans="1:4">
      <c r="A122" s="343" t="s">
        <v>2906</v>
      </c>
      <c r="B122" s="343" t="s">
        <v>3026</v>
      </c>
      <c r="C122" t="s">
        <v>2440</v>
      </c>
      <c r="D122" t="s">
        <v>2560</v>
      </c>
    </row>
    <row r="123" spans="1:4">
      <c r="A123" s="343" t="s">
        <v>2906</v>
      </c>
      <c r="B123" s="343" t="s">
        <v>3027</v>
      </c>
      <c r="C123" t="s">
        <v>2440</v>
      </c>
      <c r="D123" t="s">
        <v>2561</v>
      </c>
    </row>
    <row r="124" spans="1:4">
      <c r="A124" s="343" t="s">
        <v>2906</v>
      </c>
      <c r="B124" s="343" t="s">
        <v>3028</v>
      </c>
      <c r="C124" t="s">
        <v>2440</v>
      </c>
      <c r="D124" t="s">
        <v>2562</v>
      </c>
    </row>
    <row r="125" spans="1:4">
      <c r="A125" s="343" t="s">
        <v>2906</v>
      </c>
      <c r="B125" s="343" t="s">
        <v>3029</v>
      </c>
      <c r="C125" t="s">
        <v>2440</v>
      </c>
      <c r="D125" t="s">
        <v>2563</v>
      </c>
    </row>
    <row r="126" spans="1:4">
      <c r="A126" s="343" t="s">
        <v>2906</v>
      </c>
      <c r="B126" s="343" t="s">
        <v>3030</v>
      </c>
      <c r="C126" t="s">
        <v>2440</v>
      </c>
      <c r="D126" t="s">
        <v>2564</v>
      </c>
    </row>
    <row r="127" spans="1:4">
      <c r="A127" s="343" t="s">
        <v>2906</v>
      </c>
      <c r="B127" s="343" t="s">
        <v>3031</v>
      </c>
      <c r="C127" t="s">
        <v>2440</v>
      </c>
      <c r="D127" t="s">
        <v>2565</v>
      </c>
    </row>
    <row r="128" spans="1:4">
      <c r="A128" s="343" t="s">
        <v>2906</v>
      </c>
      <c r="B128" s="343" t="s">
        <v>3032</v>
      </c>
      <c r="C128" t="s">
        <v>2440</v>
      </c>
      <c r="D128" t="s">
        <v>2566</v>
      </c>
    </row>
    <row r="129" spans="1:4">
      <c r="A129" s="343" t="s">
        <v>2906</v>
      </c>
      <c r="B129" s="343" t="s">
        <v>3033</v>
      </c>
      <c r="C129" t="s">
        <v>2440</v>
      </c>
      <c r="D129" t="s">
        <v>2567</v>
      </c>
    </row>
    <row r="130" spans="1:4">
      <c r="A130" s="343" t="s">
        <v>2906</v>
      </c>
      <c r="B130" s="343" t="s">
        <v>3034</v>
      </c>
      <c r="C130" t="s">
        <v>2440</v>
      </c>
      <c r="D130" t="s">
        <v>2568</v>
      </c>
    </row>
    <row r="131" spans="1:4">
      <c r="A131" s="343" t="s">
        <v>2906</v>
      </c>
      <c r="B131" s="343" t="s">
        <v>3035</v>
      </c>
      <c r="C131" t="s">
        <v>2440</v>
      </c>
      <c r="D131" t="s">
        <v>2569</v>
      </c>
    </row>
    <row r="132" spans="1:4">
      <c r="A132" s="343" t="s">
        <v>2906</v>
      </c>
      <c r="B132" s="343" t="s">
        <v>3036</v>
      </c>
      <c r="C132" t="s">
        <v>2440</v>
      </c>
      <c r="D132" t="s">
        <v>2570</v>
      </c>
    </row>
    <row r="133" spans="1:4">
      <c r="A133" s="343" t="s">
        <v>2906</v>
      </c>
      <c r="B133" s="343" t="s">
        <v>3037</v>
      </c>
      <c r="C133" t="s">
        <v>2440</v>
      </c>
      <c r="D133" t="s">
        <v>2571</v>
      </c>
    </row>
    <row r="134" spans="1:4">
      <c r="A134" s="343" t="s">
        <v>2906</v>
      </c>
      <c r="B134" s="343" t="s">
        <v>3038</v>
      </c>
      <c r="C134" t="s">
        <v>2440</v>
      </c>
      <c r="D134" t="s">
        <v>2572</v>
      </c>
    </row>
    <row r="135" spans="1:4">
      <c r="A135" s="343" t="s">
        <v>2906</v>
      </c>
      <c r="B135" s="343" t="s">
        <v>3039</v>
      </c>
      <c r="C135" t="s">
        <v>2440</v>
      </c>
      <c r="D135" t="s">
        <v>2573</v>
      </c>
    </row>
    <row r="136" spans="1:4">
      <c r="A136" s="343" t="s">
        <v>2906</v>
      </c>
      <c r="B136" s="343" t="s">
        <v>3040</v>
      </c>
      <c r="C136" t="s">
        <v>2440</v>
      </c>
      <c r="D136" t="s">
        <v>2574</v>
      </c>
    </row>
    <row r="137" spans="1:4">
      <c r="A137" s="343" t="s">
        <v>2906</v>
      </c>
      <c r="B137" s="343" t="s">
        <v>3041</v>
      </c>
      <c r="C137" t="s">
        <v>2440</v>
      </c>
      <c r="D137" t="s">
        <v>2575</v>
      </c>
    </row>
    <row r="138" spans="1:4">
      <c r="A138" s="343" t="s">
        <v>2904</v>
      </c>
      <c r="B138" s="343" t="s">
        <v>3042</v>
      </c>
      <c r="C138" t="s">
        <v>2440</v>
      </c>
      <c r="D138" t="s">
        <v>2576</v>
      </c>
    </row>
    <row r="139" spans="1:4">
      <c r="A139" s="343" t="s">
        <v>2906</v>
      </c>
      <c r="B139" s="343" t="s">
        <v>3043</v>
      </c>
      <c r="C139" t="s">
        <v>2440</v>
      </c>
      <c r="D139" t="s">
        <v>2577</v>
      </c>
    </row>
    <row r="140" spans="1:4">
      <c r="A140" s="343" t="s">
        <v>2906</v>
      </c>
      <c r="B140" s="343" t="s">
        <v>3044</v>
      </c>
      <c r="C140" t="s">
        <v>2440</v>
      </c>
      <c r="D140" t="s">
        <v>2578</v>
      </c>
    </row>
    <row r="141" spans="1:4">
      <c r="A141" s="343" t="s">
        <v>2906</v>
      </c>
      <c r="B141" s="343" t="s">
        <v>3045</v>
      </c>
      <c r="C141" t="s">
        <v>2440</v>
      </c>
      <c r="D141" t="s">
        <v>2579</v>
      </c>
    </row>
    <row r="142" spans="1:4">
      <c r="A142" s="343" t="s">
        <v>2906</v>
      </c>
      <c r="B142" s="343" t="s">
        <v>3046</v>
      </c>
      <c r="C142" t="s">
        <v>2440</v>
      </c>
      <c r="D142" t="s">
        <v>2580</v>
      </c>
    </row>
    <row r="143" spans="1:4">
      <c r="A143" s="343" t="s">
        <v>2906</v>
      </c>
      <c r="B143" s="343" t="s">
        <v>3047</v>
      </c>
      <c r="C143" t="s">
        <v>2440</v>
      </c>
      <c r="D143" t="s">
        <v>2581</v>
      </c>
    </row>
    <row r="144" spans="1:4">
      <c r="A144" s="343" t="s">
        <v>2906</v>
      </c>
      <c r="B144" s="343" t="s">
        <v>3048</v>
      </c>
      <c r="C144" t="s">
        <v>2440</v>
      </c>
      <c r="D144" t="s">
        <v>2582</v>
      </c>
    </row>
    <row r="145" spans="1:4">
      <c r="A145" s="343" t="s">
        <v>2906</v>
      </c>
      <c r="B145" s="343" t="s">
        <v>3049</v>
      </c>
      <c r="C145" t="s">
        <v>2440</v>
      </c>
      <c r="D145" t="s">
        <v>2583</v>
      </c>
    </row>
    <row r="146" spans="1:4">
      <c r="A146" s="343" t="s">
        <v>2906</v>
      </c>
      <c r="B146" s="343" t="s">
        <v>3050</v>
      </c>
      <c r="C146" t="s">
        <v>2440</v>
      </c>
      <c r="D146" t="s">
        <v>2584</v>
      </c>
    </row>
    <row r="147" spans="1:4">
      <c r="A147" s="343" t="s">
        <v>2906</v>
      </c>
      <c r="B147" s="343" t="s">
        <v>3051</v>
      </c>
      <c r="C147" t="s">
        <v>2440</v>
      </c>
      <c r="D147" t="s">
        <v>2585</v>
      </c>
    </row>
    <row r="148" spans="1:4">
      <c r="A148" s="343" t="s">
        <v>2906</v>
      </c>
      <c r="B148" s="343" t="s">
        <v>3052</v>
      </c>
      <c r="C148" t="s">
        <v>2440</v>
      </c>
      <c r="D148" t="s">
        <v>2586</v>
      </c>
    </row>
    <row r="149" spans="1:4">
      <c r="A149" s="343" t="s">
        <v>2906</v>
      </c>
      <c r="B149" s="343" t="s">
        <v>3053</v>
      </c>
      <c r="C149" t="s">
        <v>2440</v>
      </c>
      <c r="D149" t="s">
        <v>2587</v>
      </c>
    </row>
    <row r="150" spans="1:4">
      <c r="A150" s="343" t="s">
        <v>2906</v>
      </c>
      <c r="B150" s="343" t="s">
        <v>3054</v>
      </c>
      <c r="C150" t="s">
        <v>2440</v>
      </c>
      <c r="D150" t="s">
        <v>2588</v>
      </c>
    </row>
    <row r="151" spans="1:4">
      <c r="A151" s="343" t="s">
        <v>2906</v>
      </c>
      <c r="B151" s="343" t="s">
        <v>3055</v>
      </c>
      <c r="C151" t="s">
        <v>2440</v>
      </c>
      <c r="D151" t="s">
        <v>2589</v>
      </c>
    </row>
    <row r="152" spans="1:4">
      <c r="A152" s="343" t="s">
        <v>2906</v>
      </c>
      <c r="B152" s="343" t="s">
        <v>3056</v>
      </c>
      <c r="C152" t="s">
        <v>2440</v>
      </c>
      <c r="D152" t="s">
        <v>2590</v>
      </c>
    </row>
    <row r="153" spans="1:4">
      <c r="A153" s="343" t="s">
        <v>2906</v>
      </c>
      <c r="B153" s="343" t="s">
        <v>3057</v>
      </c>
      <c r="C153" t="s">
        <v>2440</v>
      </c>
      <c r="D153" t="s">
        <v>2591</v>
      </c>
    </row>
    <row r="154" spans="1:4">
      <c r="A154" s="343" t="s">
        <v>2906</v>
      </c>
      <c r="B154" s="343" t="s">
        <v>3058</v>
      </c>
      <c r="C154" t="s">
        <v>2440</v>
      </c>
      <c r="D154" t="s">
        <v>2592</v>
      </c>
    </row>
    <row r="155" spans="1:4">
      <c r="A155" s="343" t="s">
        <v>2904</v>
      </c>
      <c r="B155" s="343" t="s">
        <v>3059</v>
      </c>
      <c r="C155" t="s">
        <v>2440</v>
      </c>
      <c r="D155" t="s">
        <v>2593</v>
      </c>
    </row>
    <row r="156" spans="1:4">
      <c r="A156" s="343" t="s">
        <v>2906</v>
      </c>
      <c r="B156" s="343" t="s">
        <v>3060</v>
      </c>
      <c r="C156" t="s">
        <v>2440</v>
      </c>
      <c r="D156" t="s">
        <v>2593</v>
      </c>
    </row>
    <row r="157" spans="1:4">
      <c r="A157" s="343" t="s">
        <v>2904</v>
      </c>
      <c r="B157" s="343" t="s">
        <v>3061</v>
      </c>
      <c r="C157" t="s">
        <v>2440</v>
      </c>
      <c r="D157" t="s">
        <v>2594</v>
      </c>
    </row>
    <row r="158" spans="1:4">
      <c r="A158" s="343" t="s">
        <v>2906</v>
      </c>
      <c r="B158" s="343" t="s">
        <v>3062</v>
      </c>
      <c r="C158" t="s">
        <v>2440</v>
      </c>
      <c r="D158" t="s">
        <v>2595</v>
      </c>
    </row>
    <row r="159" spans="1:4">
      <c r="A159" s="343" t="s">
        <v>2906</v>
      </c>
      <c r="B159" s="343" t="s">
        <v>3063</v>
      </c>
      <c r="C159" t="s">
        <v>2440</v>
      </c>
      <c r="D159" t="s">
        <v>2596</v>
      </c>
    </row>
    <row r="160" spans="1:4">
      <c r="A160" s="343" t="s">
        <v>2906</v>
      </c>
      <c r="B160" s="343" t="s">
        <v>3064</v>
      </c>
      <c r="C160" t="s">
        <v>2440</v>
      </c>
      <c r="D160" t="s">
        <v>2597</v>
      </c>
    </row>
    <row r="161" spans="1:4">
      <c r="A161" s="343" t="s">
        <v>2906</v>
      </c>
      <c r="B161" s="343" t="s">
        <v>3065</v>
      </c>
      <c r="C161" t="s">
        <v>2440</v>
      </c>
      <c r="D161" t="s">
        <v>2598</v>
      </c>
    </row>
    <row r="162" spans="1:4">
      <c r="A162" s="343" t="s">
        <v>2906</v>
      </c>
      <c r="B162" s="343" t="s">
        <v>3066</v>
      </c>
      <c r="C162" t="s">
        <v>2440</v>
      </c>
      <c r="D162" t="s">
        <v>2599</v>
      </c>
    </row>
    <row r="163" spans="1:4">
      <c r="A163" s="343" t="s">
        <v>2906</v>
      </c>
      <c r="B163" s="343" t="s">
        <v>3067</v>
      </c>
      <c r="C163" t="s">
        <v>2440</v>
      </c>
      <c r="D163" t="s">
        <v>2600</v>
      </c>
    </row>
    <row r="164" spans="1:4">
      <c r="A164" s="343" t="s">
        <v>2906</v>
      </c>
      <c r="B164" s="343" t="s">
        <v>3068</v>
      </c>
      <c r="C164" t="s">
        <v>2440</v>
      </c>
      <c r="D164" t="s">
        <v>2601</v>
      </c>
    </row>
    <row r="165" spans="1:4">
      <c r="A165" s="343" t="s">
        <v>2906</v>
      </c>
      <c r="B165" s="343" t="s">
        <v>3069</v>
      </c>
      <c r="C165" t="s">
        <v>2440</v>
      </c>
      <c r="D165" t="s">
        <v>2602</v>
      </c>
    </row>
    <row r="166" spans="1:4">
      <c r="A166" s="343" t="s">
        <v>2906</v>
      </c>
      <c r="B166" s="343" t="s">
        <v>3070</v>
      </c>
      <c r="C166" t="s">
        <v>2440</v>
      </c>
      <c r="D166" t="s">
        <v>2603</v>
      </c>
    </row>
    <row r="167" spans="1:4">
      <c r="A167" s="343" t="s">
        <v>2906</v>
      </c>
      <c r="B167" s="343" t="s">
        <v>3071</v>
      </c>
      <c r="C167" t="s">
        <v>2440</v>
      </c>
      <c r="D167" t="s">
        <v>2604</v>
      </c>
    </row>
    <row r="168" spans="1:4">
      <c r="A168" s="343" t="s">
        <v>2906</v>
      </c>
      <c r="B168" s="343" t="s">
        <v>3072</v>
      </c>
      <c r="C168" t="s">
        <v>2440</v>
      </c>
      <c r="D168" t="s">
        <v>2605</v>
      </c>
    </row>
    <row r="169" spans="1:4">
      <c r="A169" s="343" t="s">
        <v>2906</v>
      </c>
      <c r="B169" s="343" t="s">
        <v>3073</v>
      </c>
      <c r="C169" t="s">
        <v>2440</v>
      </c>
      <c r="D169" t="s">
        <v>2606</v>
      </c>
    </row>
    <row r="170" spans="1:4">
      <c r="A170" s="343" t="s">
        <v>2906</v>
      </c>
      <c r="B170" s="343" t="s">
        <v>3074</v>
      </c>
      <c r="C170" t="s">
        <v>2440</v>
      </c>
      <c r="D170" t="s">
        <v>2607</v>
      </c>
    </row>
    <row r="171" spans="1:4">
      <c r="A171" s="343" t="s">
        <v>2906</v>
      </c>
      <c r="B171" s="343" t="s">
        <v>3075</v>
      </c>
      <c r="C171" t="s">
        <v>2440</v>
      </c>
      <c r="D171" t="s">
        <v>2608</v>
      </c>
    </row>
    <row r="172" spans="1:4">
      <c r="A172" s="343" t="s">
        <v>2906</v>
      </c>
      <c r="B172" s="343" t="s">
        <v>3076</v>
      </c>
      <c r="C172" t="s">
        <v>2440</v>
      </c>
      <c r="D172" t="s">
        <v>2609</v>
      </c>
    </row>
    <row r="173" spans="1:4">
      <c r="A173" s="343" t="s">
        <v>2906</v>
      </c>
      <c r="B173" s="343" t="s">
        <v>3077</v>
      </c>
      <c r="C173" t="s">
        <v>2440</v>
      </c>
      <c r="D173" t="s">
        <v>2610</v>
      </c>
    </row>
    <row r="174" spans="1:4">
      <c r="A174" s="343" t="s">
        <v>2906</v>
      </c>
      <c r="B174" s="343" t="s">
        <v>3078</v>
      </c>
      <c r="C174" t="s">
        <v>2440</v>
      </c>
      <c r="D174" t="s">
        <v>2611</v>
      </c>
    </row>
    <row r="175" spans="1:4">
      <c r="A175" s="343" t="s">
        <v>2906</v>
      </c>
      <c r="B175" s="343" t="s">
        <v>3079</v>
      </c>
      <c r="C175" t="s">
        <v>2440</v>
      </c>
      <c r="D175" t="s">
        <v>2612</v>
      </c>
    </row>
    <row r="176" spans="1:4">
      <c r="A176" s="343" t="s">
        <v>2906</v>
      </c>
      <c r="B176" s="343" t="s">
        <v>3080</v>
      </c>
      <c r="C176" t="s">
        <v>2440</v>
      </c>
      <c r="D176" t="s">
        <v>2613</v>
      </c>
    </row>
    <row r="177" spans="1:4">
      <c r="A177" s="343" t="s">
        <v>2906</v>
      </c>
      <c r="B177" s="343" t="s">
        <v>3081</v>
      </c>
      <c r="C177" t="s">
        <v>2440</v>
      </c>
      <c r="D177" t="s">
        <v>2614</v>
      </c>
    </row>
    <row r="178" spans="1:4">
      <c r="A178" s="343" t="s">
        <v>2906</v>
      </c>
      <c r="B178" s="343" t="s">
        <v>3082</v>
      </c>
      <c r="C178" t="s">
        <v>2440</v>
      </c>
      <c r="D178" t="s">
        <v>2615</v>
      </c>
    </row>
    <row r="179" spans="1:4">
      <c r="A179" s="343" t="s">
        <v>2906</v>
      </c>
      <c r="B179" s="343" t="s">
        <v>3083</v>
      </c>
      <c r="C179" t="s">
        <v>2440</v>
      </c>
      <c r="D179" t="s">
        <v>2616</v>
      </c>
    </row>
    <row r="180" spans="1:4">
      <c r="A180" s="343" t="s">
        <v>2906</v>
      </c>
      <c r="B180" s="343" t="s">
        <v>3084</v>
      </c>
      <c r="C180" t="s">
        <v>2440</v>
      </c>
      <c r="D180" t="s">
        <v>2617</v>
      </c>
    </row>
    <row r="181" spans="1:4">
      <c r="A181" s="343" t="s">
        <v>2904</v>
      </c>
      <c r="B181" s="343" t="s">
        <v>3085</v>
      </c>
      <c r="C181" t="s">
        <v>2440</v>
      </c>
      <c r="D181" t="s">
        <v>2618</v>
      </c>
    </row>
    <row r="182" spans="1:4">
      <c r="A182" s="343" t="s">
        <v>2906</v>
      </c>
      <c r="B182" s="343" t="s">
        <v>3086</v>
      </c>
      <c r="C182" t="s">
        <v>2440</v>
      </c>
      <c r="D182" t="s">
        <v>2619</v>
      </c>
    </row>
    <row r="183" spans="1:4">
      <c r="A183" s="343" t="s">
        <v>2906</v>
      </c>
      <c r="B183" s="343" t="s">
        <v>3087</v>
      </c>
      <c r="C183" t="s">
        <v>2440</v>
      </c>
      <c r="D183" t="s">
        <v>2620</v>
      </c>
    </row>
    <row r="184" spans="1:4">
      <c r="A184" s="343" t="s">
        <v>2906</v>
      </c>
      <c r="B184" s="343" t="s">
        <v>3088</v>
      </c>
      <c r="C184" t="s">
        <v>2440</v>
      </c>
      <c r="D184" t="s">
        <v>2621</v>
      </c>
    </row>
    <row r="185" spans="1:4">
      <c r="A185" s="343" t="s">
        <v>2906</v>
      </c>
      <c r="B185" s="343" t="s">
        <v>3089</v>
      </c>
      <c r="C185" t="s">
        <v>2440</v>
      </c>
      <c r="D185" t="s">
        <v>2622</v>
      </c>
    </row>
    <row r="186" spans="1:4">
      <c r="A186" s="343" t="s">
        <v>2906</v>
      </c>
      <c r="B186" s="343" t="s">
        <v>3090</v>
      </c>
      <c r="C186" t="s">
        <v>2440</v>
      </c>
      <c r="D186" t="s">
        <v>2623</v>
      </c>
    </row>
    <row r="187" spans="1:4">
      <c r="A187" s="343" t="s">
        <v>2906</v>
      </c>
      <c r="B187" s="343" t="s">
        <v>3091</v>
      </c>
      <c r="C187" t="s">
        <v>2440</v>
      </c>
      <c r="D187" t="s">
        <v>2624</v>
      </c>
    </row>
    <row r="188" spans="1:4">
      <c r="A188" s="343" t="s">
        <v>2906</v>
      </c>
      <c r="B188" s="343" t="s">
        <v>3092</v>
      </c>
      <c r="C188" t="s">
        <v>2440</v>
      </c>
      <c r="D188" t="s">
        <v>2625</v>
      </c>
    </row>
    <row r="189" spans="1:4">
      <c r="A189" s="343" t="s">
        <v>2906</v>
      </c>
      <c r="B189" s="343" t="s">
        <v>3093</v>
      </c>
      <c r="C189" t="s">
        <v>2440</v>
      </c>
      <c r="D189" t="s">
        <v>2626</v>
      </c>
    </row>
    <row r="190" spans="1:4">
      <c r="A190" s="343" t="s">
        <v>2906</v>
      </c>
      <c r="B190" s="343" t="s">
        <v>3094</v>
      </c>
      <c r="C190" t="s">
        <v>2440</v>
      </c>
      <c r="D190" t="s">
        <v>2627</v>
      </c>
    </row>
    <row r="191" spans="1:4">
      <c r="A191" s="343" t="s">
        <v>2906</v>
      </c>
      <c r="B191" s="343" t="s">
        <v>3095</v>
      </c>
      <c r="C191" t="s">
        <v>2440</v>
      </c>
      <c r="D191" t="s">
        <v>2628</v>
      </c>
    </row>
    <row r="192" spans="1:4">
      <c r="A192" s="343" t="s">
        <v>2906</v>
      </c>
      <c r="B192" s="343" t="s">
        <v>3096</v>
      </c>
      <c r="C192" t="s">
        <v>2440</v>
      </c>
      <c r="D192" t="s">
        <v>2629</v>
      </c>
    </row>
    <row r="193" spans="1:4">
      <c r="A193" s="343" t="s">
        <v>2904</v>
      </c>
      <c r="B193" s="343" t="s">
        <v>3097</v>
      </c>
      <c r="C193" t="s">
        <v>2440</v>
      </c>
      <c r="D193" t="s">
        <v>2630</v>
      </c>
    </row>
    <row r="194" spans="1:4">
      <c r="A194" s="343" t="s">
        <v>2904</v>
      </c>
      <c r="B194" s="343" t="s">
        <v>3098</v>
      </c>
      <c r="C194" t="s">
        <v>2440</v>
      </c>
      <c r="D194" t="s">
        <v>2631</v>
      </c>
    </row>
    <row r="195" spans="1:4">
      <c r="A195" s="343" t="s">
        <v>2904</v>
      </c>
      <c r="B195" s="343" t="s">
        <v>3099</v>
      </c>
      <c r="C195" t="s">
        <v>2440</v>
      </c>
      <c r="D195" t="s">
        <v>2632</v>
      </c>
    </row>
    <row r="196" spans="1:4">
      <c r="A196" s="343" t="s">
        <v>2906</v>
      </c>
      <c r="B196" s="343" t="s">
        <v>3100</v>
      </c>
      <c r="C196" t="s">
        <v>2440</v>
      </c>
      <c r="D196" t="s">
        <v>2633</v>
      </c>
    </row>
    <row r="197" spans="1:4">
      <c r="A197" s="343" t="s">
        <v>2906</v>
      </c>
      <c r="B197" s="343" t="s">
        <v>3101</v>
      </c>
      <c r="C197" t="s">
        <v>2440</v>
      </c>
      <c r="D197" t="s">
        <v>2634</v>
      </c>
    </row>
    <row r="198" spans="1:4">
      <c r="A198" s="343" t="s">
        <v>2906</v>
      </c>
      <c r="B198" s="343" t="s">
        <v>3102</v>
      </c>
      <c r="C198" t="s">
        <v>2440</v>
      </c>
      <c r="D198" t="s">
        <v>2635</v>
      </c>
    </row>
    <row r="199" spans="1:4">
      <c r="A199" s="343" t="s">
        <v>2906</v>
      </c>
      <c r="B199" s="343" t="s">
        <v>3103</v>
      </c>
      <c r="C199" t="s">
        <v>2440</v>
      </c>
      <c r="D199" t="s">
        <v>2636</v>
      </c>
    </row>
    <row r="200" spans="1:4">
      <c r="A200" s="343" t="s">
        <v>2906</v>
      </c>
      <c r="B200" s="343" t="s">
        <v>3104</v>
      </c>
      <c r="C200" t="s">
        <v>2440</v>
      </c>
      <c r="D200" t="s">
        <v>2637</v>
      </c>
    </row>
    <row r="201" spans="1:4">
      <c r="A201" s="343" t="s">
        <v>2906</v>
      </c>
      <c r="B201" s="343" t="s">
        <v>3105</v>
      </c>
      <c r="C201" t="s">
        <v>2440</v>
      </c>
      <c r="D201" t="s">
        <v>2638</v>
      </c>
    </row>
    <row r="202" spans="1:4">
      <c r="A202" s="343" t="s">
        <v>2906</v>
      </c>
      <c r="B202" s="343" t="s">
        <v>3106</v>
      </c>
      <c r="C202" t="s">
        <v>2440</v>
      </c>
      <c r="D202" t="s">
        <v>2639</v>
      </c>
    </row>
    <row r="203" spans="1:4">
      <c r="A203" s="343" t="s">
        <v>2906</v>
      </c>
      <c r="B203" s="343" t="s">
        <v>3107</v>
      </c>
      <c r="C203" t="s">
        <v>2440</v>
      </c>
      <c r="D203" t="s">
        <v>2640</v>
      </c>
    </row>
    <row r="204" spans="1:4">
      <c r="A204" s="343" t="s">
        <v>2906</v>
      </c>
      <c r="B204" s="343" t="s">
        <v>3108</v>
      </c>
      <c r="C204" t="s">
        <v>2440</v>
      </c>
      <c r="D204" t="s">
        <v>2641</v>
      </c>
    </row>
    <row r="205" spans="1:4">
      <c r="A205" s="343" t="s">
        <v>2904</v>
      </c>
      <c r="B205" s="343" t="s">
        <v>3109</v>
      </c>
      <c r="C205" t="s">
        <v>2440</v>
      </c>
      <c r="D205" t="s">
        <v>2642</v>
      </c>
    </row>
    <row r="206" spans="1:4">
      <c r="A206" s="343" t="s">
        <v>2906</v>
      </c>
      <c r="B206" s="343" t="s">
        <v>3110</v>
      </c>
      <c r="C206" t="s">
        <v>2440</v>
      </c>
      <c r="D206" t="s">
        <v>2643</v>
      </c>
    </row>
    <row r="207" spans="1:4">
      <c r="A207" s="343" t="s">
        <v>2906</v>
      </c>
      <c r="B207" s="343" t="s">
        <v>3111</v>
      </c>
      <c r="C207" t="s">
        <v>2440</v>
      </c>
      <c r="D207" t="s">
        <v>2644</v>
      </c>
    </row>
    <row r="208" spans="1:4">
      <c r="A208" s="343" t="s">
        <v>2906</v>
      </c>
      <c r="B208" s="343" t="s">
        <v>3112</v>
      </c>
      <c r="C208" t="s">
        <v>2440</v>
      </c>
      <c r="D208" t="s">
        <v>2645</v>
      </c>
    </row>
    <row r="209" spans="1:4">
      <c r="A209" s="343" t="s">
        <v>2906</v>
      </c>
      <c r="B209" s="343" t="s">
        <v>3113</v>
      </c>
      <c r="C209" t="s">
        <v>2440</v>
      </c>
      <c r="D209" t="s">
        <v>2646</v>
      </c>
    </row>
    <row r="210" spans="1:4">
      <c r="A210" s="343" t="s">
        <v>2906</v>
      </c>
      <c r="B210" s="343" t="s">
        <v>3114</v>
      </c>
      <c r="C210" t="s">
        <v>2440</v>
      </c>
      <c r="D210" t="s">
        <v>2647</v>
      </c>
    </row>
    <row r="211" spans="1:4">
      <c r="A211" s="343" t="s">
        <v>2906</v>
      </c>
      <c r="B211" s="343" t="s">
        <v>3115</v>
      </c>
      <c r="C211" t="s">
        <v>2440</v>
      </c>
      <c r="D211" t="s">
        <v>2648</v>
      </c>
    </row>
    <row r="212" spans="1:4">
      <c r="A212" s="343" t="s">
        <v>2906</v>
      </c>
      <c r="B212" s="343" t="s">
        <v>3116</v>
      </c>
      <c r="C212" t="s">
        <v>2440</v>
      </c>
      <c r="D212" t="s">
        <v>2649</v>
      </c>
    </row>
    <row r="213" spans="1:4">
      <c r="A213" s="343" t="s">
        <v>2906</v>
      </c>
      <c r="B213" s="343" t="s">
        <v>3117</v>
      </c>
      <c r="C213" t="s">
        <v>2440</v>
      </c>
      <c r="D213" t="s">
        <v>2650</v>
      </c>
    </row>
    <row r="214" spans="1:4">
      <c r="A214" s="343" t="s">
        <v>2906</v>
      </c>
      <c r="B214" s="343" t="s">
        <v>3118</v>
      </c>
      <c r="C214" t="s">
        <v>2440</v>
      </c>
      <c r="D214" t="s">
        <v>2651</v>
      </c>
    </row>
    <row r="215" spans="1:4">
      <c r="A215" s="343" t="s">
        <v>2906</v>
      </c>
      <c r="B215" s="343" t="s">
        <v>3119</v>
      </c>
      <c r="C215" t="s">
        <v>2440</v>
      </c>
      <c r="D215" t="s">
        <v>2652</v>
      </c>
    </row>
    <row r="216" spans="1:4">
      <c r="A216" s="343" t="s">
        <v>2906</v>
      </c>
      <c r="B216" s="343" t="s">
        <v>3120</v>
      </c>
      <c r="C216" t="s">
        <v>2440</v>
      </c>
      <c r="D216" t="s">
        <v>2653</v>
      </c>
    </row>
    <row r="217" spans="1:4">
      <c r="A217" s="343" t="s">
        <v>2906</v>
      </c>
      <c r="B217" s="343" t="s">
        <v>3121</v>
      </c>
      <c r="C217" t="s">
        <v>2440</v>
      </c>
      <c r="D217" t="s">
        <v>2654</v>
      </c>
    </row>
    <row r="218" spans="1:4">
      <c r="A218" s="343" t="s">
        <v>2906</v>
      </c>
      <c r="B218" s="343" t="s">
        <v>3122</v>
      </c>
      <c r="C218" t="s">
        <v>2440</v>
      </c>
      <c r="D218" t="s">
        <v>2655</v>
      </c>
    </row>
    <row r="219" spans="1:4">
      <c r="A219" s="343" t="s">
        <v>2906</v>
      </c>
      <c r="B219" s="343" t="s">
        <v>3123</v>
      </c>
      <c r="C219" t="s">
        <v>2440</v>
      </c>
      <c r="D219" t="s">
        <v>2656</v>
      </c>
    </row>
    <row r="220" spans="1:4">
      <c r="A220" s="343" t="s">
        <v>2906</v>
      </c>
      <c r="B220" s="343" t="s">
        <v>3124</v>
      </c>
      <c r="C220" t="s">
        <v>2440</v>
      </c>
      <c r="D220" t="s">
        <v>2657</v>
      </c>
    </row>
    <row r="221" spans="1:4">
      <c r="A221" s="343" t="s">
        <v>2906</v>
      </c>
      <c r="B221" s="343" t="s">
        <v>3125</v>
      </c>
      <c r="C221" t="s">
        <v>2440</v>
      </c>
      <c r="D221" t="s">
        <v>2658</v>
      </c>
    </row>
    <row r="222" spans="1:4">
      <c r="A222" s="343" t="s">
        <v>2906</v>
      </c>
      <c r="B222" s="343" t="s">
        <v>3126</v>
      </c>
      <c r="C222" t="s">
        <v>2440</v>
      </c>
      <c r="D222" t="s">
        <v>2659</v>
      </c>
    </row>
    <row r="223" spans="1:4">
      <c r="A223" s="343" t="s">
        <v>2906</v>
      </c>
      <c r="B223" s="343" t="s">
        <v>3127</v>
      </c>
      <c r="C223" t="s">
        <v>2440</v>
      </c>
      <c r="D223" t="s">
        <v>2660</v>
      </c>
    </row>
    <row r="224" spans="1:4">
      <c r="A224" s="343" t="s">
        <v>2906</v>
      </c>
      <c r="B224" s="343" t="s">
        <v>3128</v>
      </c>
      <c r="C224" t="s">
        <v>2440</v>
      </c>
      <c r="D224" t="s">
        <v>2661</v>
      </c>
    </row>
    <row r="225" spans="1:4">
      <c r="A225" s="343" t="s">
        <v>2906</v>
      </c>
      <c r="B225" s="343" t="s">
        <v>3129</v>
      </c>
      <c r="C225" t="s">
        <v>2440</v>
      </c>
      <c r="D225" t="s">
        <v>2662</v>
      </c>
    </row>
    <row r="226" spans="1:4">
      <c r="A226" s="343" t="s">
        <v>2906</v>
      </c>
      <c r="B226" s="343" t="s">
        <v>3130</v>
      </c>
      <c r="C226" t="s">
        <v>2440</v>
      </c>
      <c r="D226" t="s">
        <v>2663</v>
      </c>
    </row>
    <row r="227" spans="1:4">
      <c r="A227" s="343" t="s">
        <v>2906</v>
      </c>
      <c r="B227" s="343" t="s">
        <v>3131</v>
      </c>
      <c r="C227" t="s">
        <v>2440</v>
      </c>
      <c r="D227" t="s">
        <v>2664</v>
      </c>
    </row>
    <row r="228" spans="1:4">
      <c r="A228" s="343" t="s">
        <v>2906</v>
      </c>
      <c r="B228" s="343" t="s">
        <v>3132</v>
      </c>
      <c r="C228" t="s">
        <v>2440</v>
      </c>
      <c r="D228" t="s">
        <v>2665</v>
      </c>
    </row>
    <row r="229" spans="1:4">
      <c r="A229" s="343" t="s">
        <v>2906</v>
      </c>
      <c r="B229" s="343" t="s">
        <v>3133</v>
      </c>
      <c r="C229" t="s">
        <v>2440</v>
      </c>
      <c r="D229" t="s">
        <v>2666</v>
      </c>
    </row>
    <row r="230" spans="1:4">
      <c r="A230" s="343" t="s">
        <v>2906</v>
      </c>
      <c r="B230" s="343" t="s">
        <v>3134</v>
      </c>
      <c r="C230" t="s">
        <v>2440</v>
      </c>
      <c r="D230" t="s">
        <v>2667</v>
      </c>
    </row>
    <row r="231" spans="1:4">
      <c r="A231" s="343" t="s">
        <v>2906</v>
      </c>
      <c r="B231" s="343" t="s">
        <v>3135</v>
      </c>
      <c r="C231" t="s">
        <v>2440</v>
      </c>
      <c r="D231" t="s">
        <v>2668</v>
      </c>
    </row>
    <row r="232" spans="1:4">
      <c r="A232" s="343" t="s">
        <v>2906</v>
      </c>
      <c r="B232" s="343" t="s">
        <v>3136</v>
      </c>
      <c r="C232" t="s">
        <v>2440</v>
      </c>
      <c r="D232" t="s">
        <v>2669</v>
      </c>
    </row>
    <row r="233" spans="1:4">
      <c r="A233" s="343" t="s">
        <v>2906</v>
      </c>
      <c r="B233" s="343" t="s">
        <v>3137</v>
      </c>
      <c r="C233" t="s">
        <v>2440</v>
      </c>
      <c r="D233" t="s">
        <v>2670</v>
      </c>
    </row>
    <row r="234" spans="1:4">
      <c r="A234" s="343" t="s">
        <v>2906</v>
      </c>
      <c r="B234" s="343" t="s">
        <v>3138</v>
      </c>
      <c r="C234" t="s">
        <v>2440</v>
      </c>
      <c r="D234" t="s">
        <v>2671</v>
      </c>
    </row>
    <row r="235" spans="1:4">
      <c r="A235" s="343" t="s">
        <v>2906</v>
      </c>
      <c r="B235" s="343" t="s">
        <v>3139</v>
      </c>
      <c r="C235" t="s">
        <v>2440</v>
      </c>
      <c r="D235" t="s">
        <v>2672</v>
      </c>
    </row>
    <row r="236" spans="1:4">
      <c r="A236" s="343" t="s">
        <v>2906</v>
      </c>
      <c r="B236" s="343" t="s">
        <v>3140</v>
      </c>
      <c r="C236" t="s">
        <v>2440</v>
      </c>
      <c r="D236" t="s">
        <v>2673</v>
      </c>
    </row>
    <row r="237" spans="1:4">
      <c r="A237" s="343" t="s">
        <v>2906</v>
      </c>
      <c r="B237" s="343" t="s">
        <v>3141</v>
      </c>
      <c r="C237" t="s">
        <v>2440</v>
      </c>
      <c r="D237" t="s">
        <v>2674</v>
      </c>
    </row>
    <row r="238" spans="1:4">
      <c r="A238" s="343" t="s">
        <v>2906</v>
      </c>
      <c r="B238" s="343" t="s">
        <v>3142</v>
      </c>
      <c r="C238" t="s">
        <v>2440</v>
      </c>
      <c r="D238" t="s">
        <v>2675</v>
      </c>
    </row>
    <row r="239" spans="1:4">
      <c r="A239" s="343" t="s">
        <v>2906</v>
      </c>
      <c r="B239" s="343" t="s">
        <v>2998</v>
      </c>
      <c r="C239" t="s">
        <v>2440</v>
      </c>
      <c r="D239" t="s">
        <v>2676</v>
      </c>
    </row>
    <row r="240" spans="1:4">
      <c r="A240" s="343" t="s">
        <v>2906</v>
      </c>
      <c r="B240" s="343" t="s">
        <v>3143</v>
      </c>
      <c r="C240" t="s">
        <v>2440</v>
      </c>
      <c r="D240" t="s">
        <v>2677</v>
      </c>
    </row>
    <row r="241" spans="1:4">
      <c r="A241" s="343" t="s">
        <v>2906</v>
      </c>
      <c r="B241" s="343" t="s">
        <v>3144</v>
      </c>
      <c r="C241" t="s">
        <v>2440</v>
      </c>
      <c r="D241" t="s">
        <v>2678</v>
      </c>
    </row>
    <row r="242" spans="1:4">
      <c r="A242" s="343" t="s">
        <v>2906</v>
      </c>
      <c r="B242" s="343" t="s">
        <v>3145</v>
      </c>
      <c r="C242" t="s">
        <v>2440</v>
      </c>
      <c r="D242" t="s">
        <v>2679</v>
      </c>
    </row>
    <row r="243" spans="1:4">
      <c r="A243" s="343" t="s">
        <v>2906</v>
      </c>
      <c r="B243" s="343" t="s">
        <v>3146</v>
      </c>
      <c r="C243" t="s">
        <v>2440</v>
      </c>
      <c r="D243" t="s">
        <v>2680</v>
      </c>
    </row>
    <row r="244" spans="1:4">
      <c r="A244" s="343" t="s">
        <v>3147</v>
      </c>
      <c r="B244" s="343" t="s">
        <v>3148</v>
      </c>
      <c r="C244" t="s">
        <v>2681</v>
      </c>
      <c r="D244" t="s">
        <v>2441</v>
      </c>
    </row>
    <row r="245" spans="1:4">
      <c r="A245" s="343" t="s">
        <v>3149</v>
      </c>
      <c r="B245" s="343" t="s">
        <v>3150</v>
      </c>
      <c r="C245" t="s">
        <v>2681</v>
      </c>
      <c r="D245" t="s">
        <v>2682</v>
      </c>
    </row>
    <row r="246" spans="1:4">
      <c r="A246" s="343" t="s">
        <v>3149</v>
      </c>
      <c r="B246" s="343" t="s">
        <v>3151</v>
      </c>
      <c r="C246" t="s">
        <v>2681</v>
      </c>
      <c r="D246" t="s">
        <v>2453</v>
      </c>
    </row>
    <row r="247" spans="1:4">
      <c r="A247" s="343" t="s">
        <v>3149</v>
      </c>
      <c r="B247" s="343" t="s">
        <v>3152</v>
      </c>
      <c r="C247" t="s">
        <v>2681</v>
      </c>
      <c r="D247" t="s">
        <v>2454</v>
      </c>
    </row>
    <row r="248" spans="1:4">
      <c r="A248" s="343" t="s">
        <v>3149</v>
      </c>
      <c r="B248" s="343" t="s">
        <v>3153</v>
      </c>
      <c r="C248" t="s">
        <v>2681</v>
      </c>
      <c r="D248" t="s">
        <v>2455</v>
      </c>
    </row>
    <row r="249" spans="1:4">
      <c r="A249" s="343" t="s">
        <v>3149</v>
      </c>
      <c r="B249" s="343" t="s">
        <v>3154</v>
      </c>
      <c r="C249" t="s">
        <v>2681</v>
      </c>
      <c r="D249" t="s">
        <v>2456</v>
      </c>
    </row>
    <row r="250" spans="1:4">
      <c r="A250" s="343" t="s">
        <v>3149</v>
      </c>
      <c r="B250" s="343" t="s">
        <v>3155</v>
      </c>
      <c r="C250" t="s">
        <v>2681</v>
      </c>
      <c r="D250" t="s">
        <v>2457</v>
      </c>
    </row>
    <row r="251" spans="1:4">
      <c r="A251" s="343" t="s">
        <v>3149</v>
      </c>
      <c r="B251" s="343" t="s">
        <v>3156</v>
      </c>
      <c r="C251" t="s">
        <v>2681</v>
      </c>
      <c r="D251" t="s">
        <v>2458</v>
      </c>
    </row>
    <row r="252" spans="1:4">
      <c r="A252" s="343" t="s">
        <v>3149</v>
      </c>
      <c r="B252" s="343" t="s">
        <v>3157</v>
      </c>
      <c r="C252" t="s">
        <v>2681</v>
      </c>
      <c r="D252" t="s">
        <v>2459</v>
      </c>
    </row>
    <row r="253" spans="1:4">
      <c r="A253" s="343" t="s">
        <v>3149</v>
      </c>
      <c r="B253" s="343" t="s">
        <v>3158</v>
      </c>
      <c r="C253" t="s">
        <v>2681</v>
      </c>
      <c r="D253" t="s">
        <v>2460</v>
      </c>
    </row>
    <row r="254" spans="1:4">
      <c r="A254" s="343" t="s">
        <v>3147</v>
      </c>
      <c r="B254" s="343" t="s">
        <v>3159</v>
      </c>
      <c r="C254" t="s">
        <v>2681</v>
      </c>
      <c r="D254" t="s">
        <v>2461</v>
      </c>
    </row>
    <row r="255" spans="1:4">
      <c r="A255" s="343" t="s">
        <v>3149</v>
      </c>
      <c r="B255" s="343" t="s">
        <v>3160</v>
      </c>
      <c r="C255" t="s">
        <v>2681</v>
      </c>
      <c r="D255" t="s">
        <v>2487</v>
      </c>
    </row>
    <row r="256" spans="1:4">
      <c r="A256" s="343" t="s">
        <v>3149</v>
      </c>
      <c r="B256" s="343" t="s">
        <v>3161</v>
      </c>
      <c r="C256" t="s">
        <v>2681</v>
      </c>
      <c r="D256" t="s">
        <v>2488</v>
      </c>
    </row>
    <row r="257" spans="1:4">
      <c r="A257" s="343" t="s">
        <v>3149</v>
      </c>
      <c r="B257" s="343" t="s">
        <v>3162</v>
      </c>
      <c r="C257" t="s">
        <v>2681</v>
      </c>
      <c r="D257" t="s">
        <v>2489</v>
      </c>
    </row>
    <row r="258" spans="1:4">
      <c r="A258" s="343" t="s">
        <v>3149</v>
      </c>
      <c r="B258" s="343" t="s">
        <v>3163</v>
      </c>
      <c r="C258" t="s">
        <v>2681</v>
      </c>
      <c r="D258" t="s">
        <v>2490</v>
      </c>
    </row>
    <row r="259" spans="1:4">
      <c r="A259" s="343" t="s">
        <v>3149</v>
      </c>
      <c r="B259" s="343" t="s">
        <v>3164</v>
      </c>
      <c r="C259" t="s">
        <v>2681</v>
      </c>
      <c r="D259" t="s">
        <v>2491</v>
      </c>
    </row>
    <row r="260" spans="1:4">
      <c r="A260" s="343" t="s">
        <v>3149</v>
      </c>
      <c r="B260" s="343" t="s">
        <v>3165</v>
      </c>
      <c r="C260" t="s">
        <v>2681</v>
      </c>
      <c r="D260" t="s">
        <v>2492</v>
      </c>
    </row>
    <row r="261" spans="1:4">
      <c r="A261" s="343" t="s">
        <v>3147</v>
      </c>
      <c r="B261" s="343" t="s">
        <v>3166</v>
      </c>
      <c r="C261" t="s">
        <v>2681</v>
      </c>
      <c r="D261" t="s">
        <v>2683</v>
      </c>
    </row>
    <row r="262" spans="1:4">
      <c r="A262" s="343" t="s">
        <v>3149</v>
      </c>
      <c r="B262" s="343" t="s">
        <v>3167</v>
      </c>
      <c r="C262" t="s">
        <v>2681</v>
      </c>
      <c r="D262" t="s">
        <v>2684</v>
      </c>
    </row>
    <row r="263" spans="1:4">
      <c r="A263" s="343" t="s">
        <v>3149</v>
      </c>
      <c r="B263" s="343" t="s">
        <v>3168</v>
      </c>
      <c r="C263" t="s">
        <v>2681</v>
      </c>
      <c r="D263" t="s">
        <v>2685</v>
      </c>
    </row>
    <row r="264" spans="1:4">
      <c r="A264" s="343" t="s">
        <v>3149</v>
      </c>
      <c r="B264" s="343" t="s">
        <v>3169</v>
      </c>
      <c r="C264" t="s">
        <v>2681</v>
      </c>
      <c r="D264" t="s">
        <v>2686</v>
      </c>
    </row>
    <row r="265" spans="1:4">
      <c r="A265" s="343" t="s">
        <v>3149</v>
      </c>
      <c r="B265" s="343" t="s">
        <v>3170</v>
      </c>
      <c r="C265" t="s">
        <v>2681</v>
      </c>
      <c r="D265" t="s">
        <v>2687</v>
      </c>
    </row>
    <row r="266" spans="1:4">
      <c r="A266" s="343" t="s">
        <v>3149</v>
      </c>
      <c r="B266" s="343" t="s">
        <v>3171</v>
      </c>
      <c r="C266" t="s">
        <v>2681</v>
      </c>
      <c r="D266" t="s">
        <v>2688</v>
      </c>
    </row>
    <row r="267" spans="1:4">
      <c r="A267" s="343" t="s">
        <v>3149</v>
      </c>
      <c r="B267" s="343" t="s">
        <v>3172</v>
      </c>
      <c r="C267" t="s">
        <v>2681</v>
      </c>
      <c r="D267" t="s">
        <v>2689</v>
      </c>
    </row>
    <row r="268" spans="1:4">
      <c r="A268" s="343" t="s">
        <v>3149</v>
      </c>
      <c r="B268" s="343" t="s">
        <v>3173</v>
      </c>
      <c r="C268" t="s">
        <v>2681</v>
      </c>
      <c r="D268" t="s">
        <v>2690</v>
      </c>
    </row>
    <row r="269" spans="1:4">
      <c r="A269" s="343" t="s">
        <v>3149</v>
      </c>
      <c r="B269" s="343" t="s">
        <v>3174</v>
      </c>
      <c r="C269" t="s">
        <v>2681</v>
      </c>
      <c r="D269" t="s">
        <v>2691</v>
      </c>
    </row>
    <row r="270" spans="1:4">
      <c r="A270" s="343" t="s">
        <v>3149</v>
      </c>
      <c r="B270" s="343" t="s">
        <v>3175</v>
      </c>
      <c r="C270" t="s">
        <v>2681</v>
      </c>
      <c r="D270" t="s">
        <v>2502</v>
      </c>
    </row>
    <row r="271" spans="1:4">
      <c r="A271" s="343" t="s">
        <v>3149</v>
      </c>
      <c r="B271" s="343" t="s">
        <v>3176</v>
      </c>
      <c r="C271" t="s">
        <v>2681</v>
      </c>
      <c r="D271" t="s">
        <v>2503</v>
      </c>
    </row>
    <row r="272" spans="1:4">
      <c r="A272" s="343" t="s">
        <v>3149</v>
      </c>
      <c r="B272" s="343" t="s">
        <v>3177</v>
      </c>
      <c r="C272" t="s">
        <v>2681</v>
      </c>
      <c r="D272" t="s">
        <v>2504</v>
      </c>
    </row>
    <row r="273" spans="1:4">
      <c r="A273" s="343" t="s">
        <v>3149</v>
      </c>
      <c r="B273" s="343" t="s">
        <v>3178</v>
      </c>
      <c r="C273" t="s">
        <v>2681</v>
      </c>
      <c r="D273" t="s">
        <v>2509</v>
      </c>
    </row>
    <row r="274" spans="1:4">
      <c r="A274" s="343" t="s">
        <v>3149</v>
      </c>
      <c r="B274" s="343" t="s">
        <v>3179</v>
      </c>
      <c r="C274" t="s">
        <v>2681</v>
      </c>
      <c r="D274" t="s">
        <v>2510</v>
      </c>
    </row>
    <row r="275" spans="1:4">
      <c r="A275" s="343" t="s">
        <v>3149</v>
      </c>
      <c r="B275" s="343" t="s">
        <v>3180</v>
      </c>
      <c r="C275" t="s">
        <v>2681</v>
      </c>
      <c r="D275" t="s">
        <v>2511</v>
      </c>
    </row>
    <row r="276" spans="1:4">
      <c r="A276" s="343" t="s">
        <v>3149</v>
      </c>
      <c r="B276" s="343" t="s">
        <v>3181</v>
      </c>
      <c r="C276" t="s">
        <v>2681</v>
      </c>
      <c r="D276" t="s">
        <v>2512</v>
      </c>
    </row>
    <row r="277" spans="1:4">
      <c r="A277" s="343" t="s">
        <v>3149</v>
      </c>
      <c r="B277" s="343" t="s">
        <v>3182</v>
      </c>
      <c r="C277" t="s">
        <v>2681</v>
      </c>
      <c r="D277" t="s">
        <v>2513</v>
      </c>
    </row>
    <row r="278" spans="1:4">
      <c r="A278" s="343" t="s">
        <v>3149</v>
      </c>
      <c r="B278" s="343" t="s">
        <v>3183</v>
      </c>
      <c r="C278" t="s">
        <v>2681</v>
      </c>
      <c r="D278" t="s">
        <v>2514</v>
      </c>
    </row>
    <row r="279" spans="1:4">
      <c r="A279" s="343" t="s">
        <v>3149</v>
      </c>
      <c r="B279" s="343" t="s">
        <v>3184</v>
      </c>
      <c r="C279" t="s">
        <v>2681</v>
      </c>
      <c r="D279" t="s">
        <v>2515</v>
      </c>
    </row>
    <row r="280" spans="1:4">
      <c r="A280" s="343" t="s">
        <v>3149</v>
      </c>
      <c r="B280" s="343" t="s">
        <v>3185</v>
      </c>
      <c r="C280" t="s">
        <v>2681</v>
      </c>
      <c r="D280" t="s">
        <v>2516</v>
      </c>
    </row>
    <row r="281" spans="1:4">
      <c r="A281" s="343" t="s">
        <v>3149</v>
      </c>
      <c r="B281" s="343" t="s">
        <v>3186</v>
      </c>
      <c r="C281" t="s">
        <v>2681</v>
      </c>
      <c r="D281" t="s">
        <v>2692</v>
      </c>
    </row>
    <row r="282" spans="1:4">
      <c r="A282" s="343" t="s">
        <v>3149</v>
      </c>
      <c r="B282" s="343" t="s">
        <v>3187</v>
      </c>
      <c r="C282" t="s">
        <v>2681</v>
      </c>
      <c r="D282" t="s">
        <v>2693</v>
      </c>
    </row>
    <row r="283" spans="1:4">
      <c r="A283" s="343" t="s">
        <v>3149</v>
      </c>
      <c r="B283" s="343" t="s">
        <v>3188</v>
      </c>
      <c r="C283" t="s">
        <v>2681</v>
      </c>
      <c r="D283" t="s">
        <v>2694</v>
      </c>
    </row>
    <row r="284" spans="1:4">
      <c r="A284" s="343" t="s">
        <v>3149</v>
      </c>
      <c r="B284" s="343" t="s">
        <v>3189</v>
      </c>
      <c r="C284" t="s">
        <v>2681</v>
      </c>
      <c r="D284" t="s">
        <v>2695</v>
      </c>
    </row>
    <row r="285" spans="1:4">
      <c r="A285" s="343" t="s">
        <v>3149</v>
      </c>
      <c r="B285" s="343" t="s">
        <v>3190</v>
      </c>
      <c r="C285" t="s">
        <v>2681</v>
      </c>
      <c r="D285" t="s">
        <v>2696</v>
      </c>
    </row>
    <row r="286" spans="1:4">
      <c r="A286" s="343" t="s">
        <v>3149</v>
      </c>
      <c r="B286" s="343" t="s">
        <v>3191</v>
      </c>
      <c r="C286" t="s">
        <v>2681</v>
      </c>
      <c r="D286" t="s">
        <v>2697</v>
      </c>
    </row>
    <row r="287" spans="1:4">
      <c r="A287" s="343" t="s">
        <v>3147</v>
      </c>
      <c r="B287" s="343" t="s">
        <v>3192</v>
      </c>
      <c r="C287" t="s">
        <v>2681</v>
      </c>
      <c r="D287" t="s">
        <v>2698</v>
      </c>
    </row>
    <row r="288" spans="1:4">
      <c r="A288" s="343" t="s">
        <v>3149</v>
      </c>
      <c r="B288" s="343" t="s">
        <v>3193</v>
      </c>
      <c r="C288" t="s">
        <v>2681</v>
      </c>
      <c r="D288" t="s">
        <v>2530</v>
      </c>
    </row>
    <row r="289" spans="1:4">
      <c r="A289" s="343" t="s">
        <v>3149</v>
      </c>
      <c r="B289" s="343" t="s">
        <v>3194</v>
      </c>
      <c r="C289" t="s">
        <v>2681</v>
      </c>
      <c r="D289" t="s">
        <v>2531</v>
      </c>
    </row>
    <row r="290" spans="1:4">
      <c r="A290" s="343" t="s">
        <v>3149</v>
      </c>
      <c r="B290" s="343" t="s">
        <v>3195</v>
      </c>
      <c r="C290" t="s">
        <v>2681</v>
      </c>
      <c r="D290" t="s">
        <v>2532</v>
      </c>
    </row>
    <row r="291" spans="1:4">
      <c r="A291" s="343" t="s">
        <v>3149</v>
      </c>
      <c r="B291" s="343" t="s">
        <v>3196</v>
      </c>
      <c r="C291" t="s">
        <v>2681</v>
      </c>
      <c r="D291" t="s">
        <v>2533</v>
      </c>
    </row>
    <row r="292" spans="1:4">
      <c r="A292" s="343" t="s">
        <v>3149</v>
      </c>
      <c r="B292" s="343" t="s">
        <v>3197</v>
      </c>
      <c r="C292" t="s">
        <v>2681</v>
      </c>
      <c r="D292" t="s">
        <v>2534</v>
      </c>
    </row>
    <row r="293" spans="1:4">
      <c r="A293" s="343" t="s">
        <v>3149</v>
      </c>
      <c r="B293" s="343" t="s">
        <v>3198</v>
      </c>
      <c r="C293" t="s">
        <v>2681</v>
      </c>
      <c r="D293" t="s">
        <v>2535</v>
      </c>
    </row>
    <row r="294" spans="1:4">
      <c r="A294" s="343" t="s">
        <v>3149</v>
      </c>
      <c r="B294" s="343" t="s">
        <v>3199</v>
      </c>
      <c r="C294" t="s">
        <v>2681</v>
      </c>
      <c r="D294" t="s">
        <v>2536</v>
      </c>
    </row>
    <row r="295" spans="1:4">
      <c r="A295" s="343" t="s">
        <v>3149</v>
      </c>
      <c r="B295" s="343" t="s">
        <v>3200</v>
      </c>
      <c r="C295" t="s">
        <v>2681</v>
      </c>
      <c r="D295" t="s">
        <v>2537</v>
      </c>
    </row>
    <row r="296" spans="1:4">
      <c r="A296" s="343" t="s">
        <v>3149</v>
      </c>
      <c r="B296" s="343" t="s">
        <v>3201</v>
      </c>
      <c r="C296" t="s">
        <v>2681</v>
      </c>
      <c r="D296" t="s">
        <v>2538</v>
      </c>
    </row>
    <row r="297" spans="1:4">
      <c r="A297" s="343" t="s">
        <v>3149</v>
      </c>
      <c r="B297" s="343" t="s">
        <v>3202</v>
      </c>
      <c r="C297" t="s">
        <v>2681</v>
      </c>
      <c r="D297" t="s">
        <v>2699</v>
      </c>
    </row>
    <row r="298" spans="1:4">
      <c r="A298" s="343" t="s">
        <v>3149</v>
      </c>
      <c r="B298" s="343" t="s">
        <v>3203</v>
      </c>
      <c r="C298" t="s">
        <v>2681</v>
      </c>
      <c r="D298" t="s">
        <v>2700</v>
      </c>
    </row>
    <row r="299" spans="1:4">
      <c r="A299" s="343" t="s">
        <v>3147</v>
      </c>
      <c r="B299" s="343" t="s">
        <v>3204</v>
      </c>
      <c r="C299" t="s">
        <v>2681</v>
      </c>
      <c r="D299" t="s">
        <v>2701</v>
      </c>
    </row>
    <row r="300" spans="1:4">
      <c r="A300" s="343" t="s">
        <v>3149</v>
      </c>
      <c r="B300" s="343" t="s">
        <v>3205</v>
      </c>
      <c r="C300" t="s">
        <v>2681</v>
      </c>
      <c r="D300" t="s">
        <v>2539</v>
      </c>
    </row>
    <row r="301" spans="1:4">
      <c r="A301" s="343" t="s">
        <v>3149</v>
      </c>
      <c r="B301" s="343" t="s">
        <v>3206</v>
      </c>
      <c r="C301" t="s">
        <v>2681</v>
      </c>
      <c r="D301" t="s">
        <v>2540</v>
      </c>
    </row>
    <row r="302" spans="1:4">
      <c r="A302" s="343" t="s">
        <v>3149</v>
      </c>
      <c r="B302" s="343" t="s">
        <v>3207</v>
      </c>
      <c r="C302" t="s">
        <v>2681</v>
      </c>
      <c r="D302" t="s">
        <v>2541</v>
      </c>
    </row>
    <row r="303" spans="1:4">
      <c r="A303" s="343" t="s">
        <v>3149</v>
      </c>
      <c r="B303" s="343" t="s">
        <v>3208</v>
      </c>
      <c r="C303" t="s">
        <v>2681</v>
      </c>
      <c r="D303" t="s">
        <v>2542</v>
      </c>
    </row>
    <row r="304" spans="1:4">
      <c r="A304" s="343" t="s">
        <v>3149</v>
      </c>
      <c r="B304" s="343" t="s">
        <v>3209</v>
      </c>
      <c r="C304" t="s">
        <v>2681</v>
      </c>
      <c r="D304" t="s">
        <v>2543</v>
      </c>
    </row>
    <row r="305" spans="1:4">
      <c r="A305" s="343" t="s">
        <v>3149</v>
      </c>
      <c r="B305" s="343" t="s">
        <v>3210</v>
      </c>
      <c r="C305" t="s">
        <v>2681</v>
      </c>
      <c r="D305" t="s">
        <v>2702</v>
      </c>
    </row>
    <row r="306" spans="1:4">
      <c r="A306" s="343" t="s">
        <v>3149</v>
      </c>
      <c r="B306" s="343" t="s">
        <v>3211</v>
      </c>
      <c r="C306" t="s">
        <v>2681</v>
      </c>
      <c r="D306" t="s">
        <v>2544</v>
      </c>
    </row>
    <row r="307" spans="1:4">
      <c r="A307" s="343" t="s">
        <v>3149</v>
      </c>
      <c r="B307" s="343" t="s">
        <v>3212</v>
      </c>
      <c r="C307" t="s">
        <v>2681</v>
      </c>
      <c r="D307" t="s">
        <v>2703</v>
      </c>
    </row>
    <row r="308" spans="1:4">
      <c r="A308" s="343" t="s">
        <v>3149</v>
      </c>
      <c r="B308" s="343" t="s">
        <v>3213</v>
      </c>
      <c r="C308" t="s">
        <v>2681</v>
      </c>
      <c r="D308" t="s">
        <v>2704</v>
      </c>
    </row>
    <row r="309" spans="1:4">
      <c r="A309" s="343" t="s">
        <v>3149</v>
      </c>
      <c r="B309" s="343" t="s">
        <v>3214</v>
      </c>
      <c r="C309" t="s">
        <v>2681</v>
      </c>
      <c r="D309" t="s">
        <v>2705</v>
      </c>
    </row>
    <row r="310" spans="1:4">
      <c r="A310" s="343" t="s">
        <v>3149</v>
      </c>
      <c r="B310" s="343" t="s">
        <v>3215</v>
      </c>
      <c r="C310" t="s">
        <v>2681</v>
      </c>
      <c r="D310" t="s">
        <v>2706</v>
      </c>
    </row>
    <row r="311" spans="1:4">
      <c r="A311" s="343" t="s">
        <v>3149</v>
      </c>
      <c r="B311" s="343" t="s">
        <v>3216</v>
      </c>
      <c r="C311" t="s">
        <v>2681</v>
      </c>
      <c r="D311" t="s">
        <v>2707</v>
      </c>
    </row>
    <row r="312" spans="1:4">
      <c r="A312" s="343" t="s">
        <v>3149</v>
      </c>
      <c r="B312" s="343" t="s">
        <v>3217</v>
      </c>
      <c r="C312" t="s">
        <v>2681</v>
      </c>
      <c r="D312" t="s">
        <v>2708</v>
      </c>
    </row>
    <row r="313" spans="1:4">
      <c r="A313" s="343" t="s">
        <v>3149</v>
      </c>
      <c r="B313" s="343" t="s">
        <v>3218</v>
      </c>
      <c r="C313" t="s">
        <v>2681</v>
      </c>
      <c r="D313" t="s">
        <v>2709</v>
      </c>
    </row>
    <row r="314" spans="1:4">
      <c r="A314" s="343" t="s">
        <v>3149</v>
      </c>
      <c r="B314" s="343" t="s">
        <v>3219</v>
      </c>
      <c r="C314" t="s">
        <v>2681</v>
      </c>
      <c r="D314" t="s">
        <v>2710</v>
      </c>
    </row>
    <row r="315" spans="1:4">
      <c r="A315" s="343" t="s">
        <v>3149</v>
      </c>
      <c r="B315" s="343" t="s">
        <v>3220</v>
      </c>
      <c r="C315" t="s">
        <v>2681</v>
      </c>
      <c r="D315" t="s">
        <v>2711</v>
      </c>
    </row>
    <row r="316" spans="1:4">
      <c r="A316" s="343" t="s">
        <v>3149</v>
      </c>
      <c r="B316" s="343" t="s">
        <v>3221</v>
      </c>
      <c r="C316" t="s">
        <v>2681</v>
      </c>
      <c r="D316" t="s">
        <v>2712</v>
      </c>
    </row>
    <row r="317" spans="1:4">
      <c r="A317" s="343" t="s">
        <v>3222</v>
      </c>
      <c r="B317" s="343" t="s">
        <v>3223</v>
      </c>
      <c r="C317" t="s">
        <v>2713</v>
      </c>
      <c r="D317" t="s">
        <v>2441</v>
      </c>
    </row>
    <row r="318" spans="1:4">
      <c r="A318" s="344" t="s">
        <v>3224</v>
      </c>
      <c r="B318" s="344" t="s">
        <v>3225</v>
      </c>
      <c r="C318" s="340" t="s">
        <v>2713</v>
      </c>
      <c r="D318" s="340" t="s">
        <v>2682</v>
      </c>
    </row>
    <row r="319" spans="1:4">
      <c r="A319" s="344" t="s">
        <v>3224</v>
      </c>
      <c r="B319" s="344" t="s">
        <v>3226</v>
      </c>
      <c r="C319" s="340" t="s">
        <v>2713</v>
      </c>
      <c r="D319" s="340" t="s">
        <v>2453</v>
      </c>
    </row>
    <row r="320" spans="1:4">
      <c r="A320" s="344" t="s">
        <v>3224</v>
      </c>
      <c r="B320" s="344" t="s">
        <v>3227</v>
      </c>
      <c r="C320" s="340" t="s">
        <v>2713</v>
      </c>
      <c r="D320" s="340" t="s">
        <v>2454</v>
      </c>
    </row>
    <row r="321" spans="1:4">
      <c r="A321" s="344" t="s">
        <v>3224</v>
      </c>
      <c r="B321" s="344" t="s">
        <v>3228</v>
      </c>
      <c r="C321" s="340" t="s">
        <v>2713</v>
      </c>
      <c r="D321" s="340" t="s">
        <v>2455</v>
      </c>
    </row>
    <row r="322" spans="1:4">
      <c r="A322" s="344" t="s">
        <v>3224</v>
      </c>
      <c r="B322" s="344" t="s">
        <v>3229</v>
      </c>
      <c r="C322" s="340" t="s">
        <v>2713</v>
      </c>
      <c r="D322" s="340" t="s">
        <v>2456</v>
      </c>
    </row>
    <row r="323" spans="1:4">
      <c r="A323" s="344" t="s">
        <v>3224</v>
      </c>
      <c r="B323" s="344" t="s">
        <v>3229</v>
      </c>
      <c r="C323" s="340" t="s">
        <v>2713</v>
      </c>
      <c r="D323" s="340" t="s">
        <v>2456</v>
      </c>
    </row>
    <row r="324" spans="1:4">
      <c r="A324" s="344" t="s">
        <v>3224</v>
      </c>
      <c r="B324" s="344" t="s">
        <v>3230</v>
      </c>
      <c r="C324" s="340" t="s">
        <v>2713</v>
      </c>
      <c r="D324" s="340" t="s">
        <v>2457</v>
      </c>
    </row>
    <row r="325" spans="1:4">
      <c r="A325" s="344" t="s">
        <v>3224</v>
      </c>
      <c r="B325" s="344" t="s">
        <v>3230</v>
      </c>
      <c r="C325" s="340" t="s">
        <v>2713</v>
      </c>
      <c r="D325" s="340" t="s">
        <v>2457</v>
      </c>
    </row>
    <row r="326" spans="1:4">
      <c r="A326" s="344" t="s">
        <v>3224</v>
      </c>
      <c r="B326" s="344" t="s">
        <v>3231</v>
      </c>
      <c r="C326" s="340" t="s">
        <v>2713</v>
      </c>
      <c r="D326" s="340" t="s">
        <v>2458</v>
      </c>
    </row>
    <row r="327" spans="1:4">
      <c r="A327" s="344" t="s">
        <v>3224</v>
      </c>
      <c r="B327" s="344" t="s">
        <v>3232</v>
      </c>
      <c r="C327" s="340" t="s">
        <v>2713</v>
      </c>
      <c r="D327" s="340" t="s">
        <v>2459</v>
      </c>
    </row>
    <row r="328" spans="1:4">
      <c r="A328" s="344" t="s">
        <v>3224</v>
      </c>
      <c r="B328" s="344" t="s">
        <v>3232</v>
      </c>
      <c r="C328" s="340" t="s">
        <v>2713</v>
      </c>
      <c r="D328" s="340" t="s">
        <v>2459</v>
      </c>
    </row>
    <row r="329" spans="1:4">
      <c r="A329" s="344" t="s">
        <v>3224</v>
      </c>
      <c r="B329" s="344" t="s">
        <v>3233</v>
      </c>
      <c r="C329" s="340" t="s">
        <v>2713</v>
      </c>
      <c r="D329" s="340" t="s">
        <v>2460</v>
      </c>
    </row>
    <row r="330" spans="1:4">
      <c r="A330" s="344" t="s">
        <v>3224</v>
      </c>
      <c r="B330" s="344" t="s">
        <v>3233</v>
      </c>
      <c r="C330" s="340" t="s">
        <v>2713</v>
      </c>
      <c r="D330" s="340" t="s">
        <v>2460</v>
      </c>
    </row>
    <row r="331" spans="1:4">
      <c r="A331" s="344" t="s">
        <v>3224</v>
      </c>
      <c r="B331" s="344" t="s">
        <v>3234</v>
      </c>
      <c r="C331" s="340" t="s">
        <v>2713</v>
      </c>
      <c r="D331" s="340" t="s">
        <v>2461</v>
      </c>
    </row>
    <row r="332" spans="1:4">
      <c r="A332" s="344" t="s">
        <v>3224</v>
      </c>
      <c r="B332" s="344" t="s">
        <v>3235</v>
      </c>
      <c r="C332" s="340" t="s">
        <v>2713</v>
      </c>
      <c r="D332" s="340" t="s">
        <v>2462</v>
      </c>
    </row>
    <row r="333" spans="1:4">
      <c r="A333" s="344" t="s">
        <v>3224</v>
      </c>
      <c r="B333" s="344" t="s">
        <v>3236</v>
      </c>
      <c r="C333" s="340" t="s">
        <v>2713</v>
      </c>
      <c r="D333" s="340" t="s">
        <v>2463</v>
      </c>
    </row>
    <row r="334" spans="1:4">
      <c r="A334" s="344" t="s">
        <v>3224</v>
      </c>
      <c r="B334" s="344" t="s">
        <v>3237</v>
      </c>
      <c r="C334" s="340" t="s">
        <v>2713</v>
      </c>
      <c r="D334" s="340" t="s">
        <v>2464</v>
      </c>
    </row>
    <row r="335" spans="1:4">
      <c r="A335" s="344" t="s">
        <v>3224</v>
      </c>
      <c r="B335" s="344" t="s">
        <v>3238</v>
      </c>
      <c r="C335" s="340" t="s">
        <v>2713</v>
      </c>
      <c r="D335" s="340" t="s">
        <v>2465</v>
      </c>
    </row>
    <row r="336" spans="1:4">
      <c r="A336" s="344" t="s">
        <v>3224</v>
      </c>
      <c r="B336" s="344" t="s">
        <v>3239</v>
      </c>
      <c r="C336" s="340" t="s">
        <v>2713</v>
      </c>
      <c r="D336" s="340" t="s">
        <v>2466</v>
      </c>
    </row>
    <row r="337" spans="1:4">
      <c r="A337" s="344" t="s">
        <v>3240</v>
      </c>
      <c r="B337" s="344" t="s">
        <v>3241</v>
      </c>
      <c r="C337" s="340" t="s">
        <v>2713</v>
      </c>
      <c r="D337" s="340" t="s">
        <v>2467</v>
      </c>
    </row>
    <row r="338" spans="1:4">
      <c r="A338" s="344" t="s">
        <v>3224</v>
      </c>
      <c r="B338" s="344" t="s">
        <v>3242</v>
      </c>
      <c r="C338" s="340" t="s">
        <v>2713</v>
      </c>
      <c r="D338" s="340" t="s">
        <v>2487</v>
      </c>
    </row>
    <row r="339" spans="1:4">
      <c r="A339" s="344" t="s">
        <v>3224</v>
      </c>
      <c r="B339" s="344" t="s">
        <v>3243</v>
      </c>
      <c r="C339" s="340" t="s">
        <v>2713</v>
      </c>
      <c r="D339" s="340" t="s">
        <v>2488</v>
      </c>
    </row>
    <row r="340" spans="1:4">
      <c r="A340" s="344" t="s">
        <v>3224</v>
      </c>
      <c r="B340" s="344" t="s">
        <v>3244</v>
      </c>
      <c r="C340" s="340" t="s">
        <v>2713</v>
      </c>
      <c r="D340" s="340" t="s">
        <v>2489</v>
      </c>
    </row>
    <row r="341" spans="1:4">
      <c r="A341" s="344" t="s">
        <v>3224</v>
      </c>
      <c r="B341" s="344" t="s">
        <v>3245</v>
      </c>
      <c r="C341" s="340" t="s">
        <v>2713</v>
      </c>
      <c r="D341" s="340" t="s">
        <v>2490</v>
      </c>
    </row>
    <row r="342" spans="1:4">
      <c r="A342" s="344" t="s">
        <v>3224</v>
      </c>
      <c r="B342" s="344" t="s">
        <v>3246</v>
      </c>
      <c r="C342" s="340" t="s">
        <v>2713</v>
      </c>
      <c r="D342" s="340" t="s">
        <v>2491</v>
      </c>
    </row>
    <row r="343" spans="1:4">
      <c r="A343" s="344" t="s">
        <v>3224</v>
      </c>
      <c r="B343" s="344" t="s">
        <v>3247</v>
      </c>
      <c r="C343" s="340" t="s">
        <v>2713</v>
      </c>
      <c r="D343" s="340" t="s">
        <v>2492</v>
      </c>
    </row>
    <row r="344" spans="1:4">
      <c r="A344" s="344" t="s">
        <v>3224</v>
      </c>
      <c r="B344" s="344" t="s">
        <v>3248</v>
      </c>
      <c r="C344" s="340" t="s">
        <v>2713</v>
      </c>
      <c r="D344" s="340" t="s">
        <v>2683</v>
      </c>
    </row>
    <row r="345" spans="1:4">
      <c r="A345" s="344" t="s">
        <v>3224</v>
      </c>
      <c r="B345" s="344" t="s">
        <v>3249</v>
      </c>
      <c r="C345" s="340" t="s">
        <v>2713</v>
      </c>
      <c r="D345" s="340" t="s">
        <v>2714</v>
      </c>
    </row>
    <row r="346" spans="1:4">
      <c r="A346" s="344" t="s">
        <v>3224</v>
      </c>
      <c r="B346" s="344" t="s">
        <v>3250</v>
      </c>
      <c r="C346" s="340" t="s">
        <v>2713</v>
      </c>
      <c r="D346" s="340" t="s">
        <v>2684</v>
      </c>
    </row>
    <row r="347" spans="1:4">
      <c r="A347" s="344" t="s">
        <v>3224</v>
      </c>
      <c r="B347" s="344" t="s">
        <v>3251</v>
      </c>
      <c r="C347" s="340" t="s">
        <v>2713</v>
      </c>
      <c r="D347" s="340" t="s">
        <v>2685</v>
      </c>
    </row>
    <row r="348" spans="1:4">
      <c r="A348" s="344" t="s">
        <v>3224</v>
      </c>
      <c r="B348" s="344" t="s">
        <v>3225</v>
      </c>
      <c r="C348" s="340" t="s">
        <v>2713</v>
      </c>
      <c r="D348" s="340" t="s">
        <v>2686</v>
      </c>
    </row>
    <row r="349" spans="1:4">
      <c r="A349" s="344" t="s">
        <v>3224</v>
      </c>
      <c r="B349" s="344" t="s">
        <v>3252</v>
      </c>
      <c r="C349" s="340" t="s">
        <v>2713</v>
      </c>
      <c r="D349" s="340" t="s">
        <v>2686</v>
      </c>
    </row>
    <row r="350" spans="1:4">
      <c r="A350" s="344" t="s">
        <v>3224</v>
      </c>
      <c r="B350" s="344" t="s">
        <v>3253</v>
      </c>
      <c r="C350" s="340" t="s">
        <v>2713</v>
      </c>
      <c r="D350" s="340" t="s">
        <v>2502</v>
      </c>
    </row>
    <row r="351" spans="1:4">
      <c r="A351" s="344" t="s">
        <v>3224</v>
      </c>
      <c r="B351" s="344" t="s">
        <v>3254</v>
      </c>
      <c r="C351" s="340" t="s">
        <v>2713</v>
      </c>
      <c r="D351" s="340" t="s">
        <v>2503</v>
      </c>
    </row>
    <row r="352" spans="1:4">
      <c r="A352" s="344" t="s">
        <v>3224</v>
      </c>
      <c r="B352" s="344" t="s">
        <v>3255</v>
      </c>
      <c r="C352" s="340" t="s">
        <v>2713</v>
      </c>
      <c r="D352" s="340" t="s">
        <v>2509</v>
      </c>
    </row>
    <row r="353" spans="1:4">
      <c r="A353" s="344" t="s">
        <v>3224</v>
      </c>
      <c r="B353" s="344" t="s">
        <v>3256</v>
      </c>
      <c r="C353" s="340" t="s">
        <v>2713</v>
      </c>
      <c r="D353" s="340" t="s">
        <v>2511</v>
      </c>
    </row>
    <row r="354" spans="1:4">
      <c r="A354" s="344" t="s">
        <v>3224</v>
      </c>
      <c r="B354" s="344" t="s">
        <v>3257</v>
      </c>
      <c r="C354" s="340" t="s">
        <v>2713</v>
      </c>
      <c r="D354" s="340" t="s">
        <v>2513</v>
      </c>
    </row>
    <row r="355" spans="1:4">
      <c r="A355" s="344" t="s">
        <v>3224</v>
      </c>
      <c r="B355" s="344" t="s">
        <v>3258</v>
      </c>
      <c r="C355" s="340" t="s">
        <v>2713</v>
      </c>
      <c r="D355" s="340" t="s">
        <v>2514</v>
      </c>
    </row>
    <row r="356" spans="1:4">
      <c r="A356" s="344" t="s">
        <v>3224</v>
      </c>
      <c r="B356" s="344" t="s">
        <v>3258</v>
      </c>
      <c r="C356" s="340" t="s">
        <v>2713</v>
      </c>
      <c r="D356" s="340" t="s">
        <v>2514</v>
      </c>
    </row>
    <row r="357" spans="1:4">
      <c r="A357" s="344" t="s">
        <v>3224</v>
      </c>
      <c r="B357" s="344" t="s">
        <v>3259</v>
      </c>
      <c r="C357" s="340" t="s">
        <v>2713</v>
      </c>
      <c r="D357" s="340" t="s">
        <v>2692</v>
      </c>
    </row>
    <row r="358" spans="1:4">
      <c r="A358" s="344" t="s">
        <v>3224</v>
      </c>
      <c r="B358" s="344" t="s">
        <v>3260</v>
      </c>
      <c r="C358" s="340" t="s">
        <v>2713</v>
      </c>
      <c r="D358" s="340" t="s">
        <v>2693</v>
      </c>
    </row>
    <row r="359" spans="1:4">
      <c r="A359" s="344" t="s">
        <v>3224</v>
      </c>
      <c r="B359" s="344" t="s">
        <v>3261</v>
      </c>
      <c r="C359" s="340" t="s">
        <v>2713</v>
      </c>
      <c r="D359" s="340" t="s">
        <v>2694</v>
      </c>
    </row>
    <row r="360" spans="1:4">
      <c r="A360" s="344" t="s">
        <v>3224</v>
      </c>
      <c r="B360" s="344" t="s">
        <v>3262</v>
      </c>
      <c r="C360" s="340" t="s">
        <v>2713</v>
      </c>
      <c r="D360" s="340" t="s">
        <v>2695</v>
      </c>
    </row>
    <row r="361" spans="1:4">
      <c r="A361" s="344" t="s">
        <v>3224</v>
      </c>
      <c r="B361" s="344" t="s">
        <v>3263</v>
      </c>
      <c r="C361" s="340" t="s">
        <v>2713</v>
      </c>
      <c r="D361" s="340" t="s">
        <v>2530</v>
      </c>
    </row>
    <row r="362" spans="1:4">
      <c r="A362" s="344" t="s">
        <v>3224</v>
      </c>
      <c r="B362" s="344" t="s">
        <v>3264</v>
      </c>
      <c r="C362" s="340" t="s">
        <v>2713</v>
      </c>
      <c r="D362" s="340" t="s">
        <v>2531</v>
      </c>
    </row>
    <row r="363" spans="1:4">
      <c r="A363" s="344" t="s">
        <v>3224</v>
      </c>
      <c r="B363" s="344" t="s">
        <v>3264</v>
      </c>
      <c r="C363" s="340" t="s">
        <v>2713</v>
      </c>
      <c r="D363" s="340" t="s">
        <v>2531</v>
      </c>
    </row>
    <row r="364" spans="1:4">
      <c r="A364" s="344" t="s">
        <v>3224</v>
      </c>
      <c r="B364" s="344" t="s">
        <v>3265</v>
      </c>
      <c r="C364" s="340" t="s">
        <v>2713</v>
      </c>
      <c r="D364" s="340" t="s">
        <v>2539</v>
      </c>
    </row>
    <row r="365" spans="1:4">
      <c r="A365" s="344" t="s">
        <v>3224</v>
      </c>
      <c r="B365" s="344" t="s">
        <v>3266</v>
      </c>
      <c r="C365" s="340" t="s">
        <v>2713</v>
      </c>
      <c r="D365" s="340" t="s">
        <v>2540</v>
      </c>
    </row>
    <row r="366" spans="1:4">
      <c r="A366" s="344" t="s">
        <v>3224</v>
      </c>
      <c r="B366" s="344" t="s">
        <v>3266</v>
      </c>
      <c r="C366" s="340" t="s">
        <v>2713</v>
      </c>
      <c r="D366" s="340" t="s">
        <v>2540</v>
      </c>
    </row>
    <row r="367" spans="1:4">
      <c r="A367" s="344" t="s">
        <v>3224</v>
      </c>
      <c r="B367" s="344" t="s">
        <v>3267</v>
      </c>
      <c r="C367" s="340" t="s">
        <v>2713</v>
      </c>
      <c r="D367" s="340" t="s">
        <v>2541</v>
      </c>
    </row>
    <row r="368" spans="1:4">
      <c r="A368" s="344" t="s">
        <v>3224</v>
      </c>
      <c r="B368" s="344" t="s">
        <v>3268</v>
      </c>
      <c r="C368" s="340" t="s">
        <v>2713</v>
      </c>
      <c r="D368" s="340" t="s">
        <v>2542</v>
      </c>
    </row>
    <row r="369" spans="1:4">
      <c r="A369" s="344" t="s">
        <v>3224</v>
      </c>
      <c r="B369" s="344" t="s">
        <v>3269</v>
      </c>
      <c r="C369" s="340" t="s">
        <v>2713</v>
      </c>
      <c r="D369" s="340" t="s">
        <v>2543</v>
      </c>
    </row>
    <row r="370" spans="1:4">
      <c r="A370" s="344" t="s">
        <v>3224</v>
      </c>
      <c r="B370" s="344" t="s">
        <v>3270</v>
      </c>
      <c r="C370" s="340" t="s">
        <v>2713</v>
      </c>
      <c r="D370" s="340" t="s">
        <v>2702</v>
      </c>
    </row>
    <row r="371" spans="1:4">
      <c r="A371" s="344" t="s">
        <v>3224</v>
      </c>
      <c r="B371" s="344" t="s">
        <v>3271</v>
      </c>
      <c r="C371" s="340" t="s">
        <v>2713</v>
      </c>
      <c r="D371" s="340" t="s">
        <v>2703</v>
      </c>
    </row>
    <row r="372" spans="1:4">
      <c r="A372" s="344" t="s">
        <v>3224</v>
      </c>
      <c r="B372" s="344" t="s">
        <v>3272</v>
      </c>
      <c r="C372" s="340" t="s">
        <v>2713</v>
      </c>
      <c r="D372" s="340" t="s">
        <v>2704</v>
      </c>
    </row>
    <row r="373" spans="1:4">
      <c r="A373" s="344" t="s">
        <v>3224</v>
      </c>
      <c r="B373" s="344" t="s">
        <v>3273</v>
      </c>
      <c r="C373" s="340" t="s">
        <v>2713</v>
      </c>
      <c r="D373" s="340" t="s">
        <v>2565</v>
      </c>
    </row>
    <row r="374" spans="1:4">
      <c r="A374" s="344" t="s">
        <v>3224</v>
      </c>
      <c r="B374" s="344" t="s">
        <v>3274</v>
      </c>
      <c r="C374" s="340" t="s">
        <v>2713</v>
      </c>
      <c r="D374" s="340" t="s">
        <v>2566</v>
      </c>
    </row>
    <row r="375" spans="1:4">
      <c r="A375" s="344" t="s">
        <v>3224</v>
      </c>
      <c r="B375" s="344" t="s">
        <v>3275</v>
      </c>
      <c r="C375" s="340" t="s">
        <v>2713</v>
      </c>
      <c r="D375" s="340" t="s">
        <v>2577</v>
      </c>
    </row>
    <row r="376" spans="1:4">
      <c r="A376" s="344" t="s">
        <v>3224</v>
      </c>
      <c r="B376" s="344" t="s">
        <v>3276</v>
      </c>
      <c r="C376" s="340" t="s">
        <v>2713</v>
      </c>
      <c r="D376" s="340" t="s">
        <v>2578</v>
      </c>
    </row>
    <row r="377" spans="1:4">
      <c r="A377" s="344" t="s">
        <v>3224</v>
      </c>
      <c r="B377" s="344" t="s">
        <v>3277</v>
      </c>
      <c r="C377" s="340" t="s">
        <v>2713</v>
      </c>
      <c r="D377" s="340" t="s">
        <v>2579</v>
      </c>
    </row>
    <row r="378" spans="1:4">
      <c r="A378" s="344" t="s">
        <v>3224</v>
      </c>
      <c r="B378" s="344" t="s">
        <v>3278</v>
      </c>
      <c r="C378" s="340" t="s">
        <v>2713</v>
      </c>
      <c r="D378" s="340" t="s">
        <v>2580</v>
      </c>
    </row>
    <row r="379" spans="1:4">
      <c r="A379" s="344" t="s">
        <v>3224</v>
      </c>
      <c r="B379" s="344" t="s">
        <v>3279</v>
      </c>
      <c r="C379" s="340" t="s">
        <v>2713</v>
      </c>
      <c r="D379" s="340" t="s">
        <v>2581</v>
      </c>
    </row>
    <row r="380" spans="1:4">
      <c r="A380" s="344" t="s">
        <v>3224</v>
      </c>
      <c r="B380" s="344" t="s">
        <v>3280</v>
      </c>
      <c r="C380" s="340" t="s">
        <v>2713</v>
      </c>
      <c r="D380" s="340" t="s">
        <v>2582</v>
      </c>
    </row>
    <row r="381" spans="1:4">
      <c r="A381" s="344" t="s">
        <v>3224</v>
      </c>
      <c r="B381" s="344" t="s">
        <v>3280</v>
      </c>
      <c r="C381" s="340" t="s">
        <v>2713</v>
      </c>
      <c r="D381" s="340" t="s">
        <v>2582</v>
      </c>
    </row>
    <row r="382" spans="1:4">
      <c r="A382" s="344" t="s">
        <v>3224</v>
      </c>
      <c r="B382" s="344" t="s">
        <v>3281</v>
      </c>
      <c r="C382" s="340" t="s">
        <v>2713</v>
      </c>
      <c r="D382" s="340" t="s">
        <v>2583</v>
      </c>
    </row>
    <row r="383" spans="1:4">
      <c r="A383" s="344" t="s">
        <v>3224</v>
      </c>
      <c r="B383" s="344" t="s">
        <v>3282</v>
      </c>
      <c r="C383" s="340" t="s">
        <v>2713</v>
      </c>
      <c r="D383" s="340" t="s">
        <v>2715</v>
      </c>
    </row>
    <row r="384" spans="1:4">
      <c r="A384" s="344" t="s">
        <v>3224</v>
      </c>
      <c r="B384" s="344" t="s">
        <v>3283</v>
      </c>
      <c r="C384" s="340" t="s">
        <v>2713</v>
      </c>
      <c r="D384" s="340" t="s">
        <v>2716</v>
      </c>
    </row>
    <row r="385" spans="1:4">
      <c r="A385" s="344" t="s">
        <v>3224</v>
      </c>
      <c r="B385" s="344" t="s">
        <v>3284</v>
      </c>
      <c r="C385" s="340" t="s">
        <v>2713</v>
      </c>
      <c r="D385" s="340" t="s">
        <v>2717</v>
      </c>
    </row>
    <row r="386" spans="1:4">
      <c r="A386" s="344" t="s">
        <v>3224</v>
      </c>
      <c r="B386" s="344" t="s">
        <v>3285</v>
      </c>
      <c r="C386" s="340" t="s">
        <v>2713</v>
      </c>
      <c r="D386" s="340" t="s">
        <v>2718</v>
      </c>
    </row>
    <row r="387" spans="1:4">
      <c r="A387" s="344" t="s">
        <v>3224</v>
      </c>
      <c r="B387" s="344" t="s">
        <v>3286</v>
      </c>
      <c r="C387" s="340" t="s">
        <v>2713</v>
      </c>
      <c r="D387" s="340" t="s">
        <v>2719</v>
      </c>
    </row>
    <row r="388" spans="1:4">
      <c r="A388" s="344" t="s">
        <v>3224</v>
      </c>
      <c r="B388" s="344" t="s">
        <v>3287</v>
      </c>
      <c r="C388" s="340" t="s">
        <v>2713</v>
      </c>
      <c r="D388" s="340" t="s">
        <v>2720</v>
      </c>
    </row>
    <row r="389" spans="1:4">
      <c r="A389" s="344" t="s">
        <v>3224</v>
      </c>
      <c r="B389" s="344" t="s">
        <v>3288</v>
      </c>
      <c r="C389" s="340" t="s">
        <v>2713</v>
      </c>
      <c r="D389" s="340" t="s">
        <v>2721</v>
      </c>
    </row>
    <row r="390" spans="1:4">
      <c r="A390" s="344" t="s">
        <v>3224</v>
      </c>
      <c r="B390" s="344" t="s">
        <v>3289</v>
      </c>
      <c r="C390" s="340" t="s">
        <v>2713</v>
      </c>
      <c r="D390" s="340" t="s">
        <v>2722</v>
      </c>
    </row>
    <row r="391" spans="1:4">
      <c r="A391" s="344" t="s">
        <v>3224</v>
      </c>
      <c r="B391" s="344" t="s">
        <v>3249</v>
      </c>
      <c r="C391" s="340" t="s">
        <v>2713</v>
      </c>
      <c r="D391" s="340" t="s">
        <v>2723</v>
      </c>
    </row>
    <row r="392" spans="1:4">
      <c r="A392" s="344" t="s">
        <v>3224</v>
      </c>
      <c r="B392" s="344" t="s">
        <v>3290</v>
      </c>
      <c r="C392" s="340" t="s">
        <v>2713</v>
      </c>
      <c r="D392" s="340" t="s">
        <v>2724</v>
      </c>
    </row>
    <row r="393" spans="1:4">
      <c r="A393" s="343" t="s">
        <v>3291</v>
      </c>
      <c r="B393" s="343" t="s">
        <v>3292</v>
      </c>
      <c r="C393" t="s">
        <v>2725</v>
      </c>
      <c r="D393" t="s">
        <v>2441</v>
      </c>
    </row>
    <row r="394" spans="1:4">
      <c r="A394" s="343" t="s">
        <v>3293</v>
      </c>
      <c r="B394" s="343" t="s">
        <v>3294</v>
      </c>
      <c r="C394" t="s">
        <v>2725</v>
      </c>
      <c r="D394" t="s">
        <v>2442</v>
      </c>
    </row>
    <row r="395" spans="1:4">
      <c r="A395" s="343" t="s">
        <v>3293</v>
      </c>
      <c r="B395" s="343" t="s">
        <v>3295</v>
      </c>
      <c r="C395" t="s">
        <v>2725</v>
      </c>
      <c r="D395" t="s">
        <v>2443</v>
      </c>
    </row>
    <row r="396" spans="1:4">
      <c r="A396" s="343" t="s">
        <v>3293</v>
      </c>
      <c r="B396" s="343" t="s">
        <v>3296</v>
      </c>
      <c r="C396" t="s">
        <v>2725</v>
      </c>
      <c r="D396" t="s">
        <v>2444</v>
      </c>
    </row>
    <row r="397" spans="1:4">
      <c r="A397" s="343" t="s">
        <v>3293</v>
      </c>
      <c r="B397" s="343" t="s">
        <v>3297</v>
      </c>
      <c r="C397" t="s">
        <v>2725</v>
      </c>
      <c r="D397" t="s">
        <v>2445</v>
      </c>
    </row>
    <row r="398" spans="1:4">
      <c r="A398" s="343" t="s">
        <v>3293</v>
      </c>
      <c r="B398" s="343" t="s">
        <v>3298</v>
      </c>
      <c r="C398" t="s">
        <v>2725</v>
      </c>
      <c r="D398" t="s">
        <v>2446</v>
      </c>
    </row>
    <row r="399" spans="1:4">
      <c r="A399" s="343" t="s">
        <v>3293</v>
      </c>
      <c r="B399" s="343" t="s">
        <v>3299</v>
      </c>
      <c r="C399" t="s">
        <v>2725</v>
      </c>
      <c r="D399" t="s">
        <v>2447</v>
      </c>
    </row>
    <row r="400" spans="1:4">
      <c r="A400" s="343" t="s">
        <v>3293</v>
      </c>
      <c r="B400" s="343" t="s">
        <v>3300</v>
      </c>
      <c r="C400" t="s">
        <v>2725</v>
      </c>
      <c r="D400" t="s">
        <v>2453</v>
      </c>
    </row>
    <row r="401" spans="1:4">
      <c r="A401" s="343" t="s">
        <v>3293</v>
      </c>
      <c r="B401" s="343" t="s">
        <v>3301</v>
      </c>
      <c r="C401" t="s">
        <v>2725</v>
      </c>
      <c r="D401" t="s">
        <v>2454</v>
      </c>
    </row>
    <row r="402" spans="1:4">
      <c r="A402" s="343" t="s">
        <v>3293</v>
      </c>
      <c r="B402" s="343" t="s">
        <v>3302</v>
      </c>
      <c r="C402" t="s">
        <v>2725</v>
      </c>
      <c r="D402" t="s">
        <v>2455</v>
      </c>
    </row>
    <row r="403" spans="1:4">
      <c r="A403" s="343" t="s">
        <v>3293</v>
      </c>
      <c r="B403" s="343" t="s">
        <v>3303</v>
      </c>
      <c r="C403" t="s">
        <v>2725</v>
      </c>
      <c r="D403" t="s">
        <v>2456</v>
      </c>
    </row>
    <row r="404" spans="1:4">
      <c r="A404" s="343" t="s">
        <v>3293</v>
      </c>
      <c r="B404" s="343" t="s">
        <v>3304</v>
      </c>
      <c r="C404" t="s">
        <v>2725</v>
      </c>
      <c r="D404" t="s">
        <v>2457</v>
      </c>
    </row>
    <row r="405" spans="1:4">
      <c r="A405" s="343" t="s">
        <v>3293</v>
      </c>
      <c r="B405" s="343" t="s">
        <v>3305</v>
      </c>
      <c r="C405" t="s">
        <v>2725</v>
      </c>
      <c r="D405" t="s">
        <v>2458</v>
      </c>
    </row>
    <row r="406" spans="1:4">
      <c r="A406" s="343" t="s">
        <v>3293</v>
      </c>
      <c r="B406" s="343" t="s">
        <v>3306</v>
      </c>
      <c r="C406" t="s">
        <v>2725</v>
      </c>
      <c r="D406" t="s">
        <v>2459</v>
      </c>
    </row>
    <row r="407" spans="1:4">
      <c r="A407" s="343" t="s">
        <v>3293</v>
      </c>
      <c r="B407" s="343" t="s">
        <v>3307</v>
      </c>
      <c r="C407" t="s">
        <v>2725</v>
      </c>
      <c r="D407" t="s">
        <v>2460</v>
      </c>
    </row>
    <row r="408" spans="1:4">
      <c r="A408" s="343" t="s">
        <v>3293</v>
      </c>
      <c r="B408" s="343" t="s">
        <v>3308</v>
      </c>
      <c r="C408" t="s">
        <v>2725</v>
      </c>
      <c r="D408" t="s">
        <v>2462</v>
      </c>
    </row>
    <row r="409" spans="1:4">
      <c r="A409" s="343" t="s">
        <v>3293</v>
      </c>
      <c r="B409" s="343" t="s">
        <v>3309</v>
      </c>
      <c r="C409" t="s">
        <v>2725</v>
      </c>
      <c r="D409" t="s">
        <v>2463</v>
      </c>
    </row>
    <row r="410" spans="1:4">
      <c r="A410" s="343" t="s">
        <v>3293</v>
      </c>
      <c r="B410" s="343" t="s">
        <v>3310</v>
      </c>
      <c r="C410" t="s">
        <v>2725</v>
      </c>
      <c r="D410" t="s">
        <v>2464</v>
      </c>
    </row>
    <row r="411" spans="1:4">
      <c r="A411" s="343" t="s">
        <v>3291</v>
      </c>
      <c r="B411" s="343" t="s">
        <v>3311</v>
      </c>
      <c r="C411" t="s">
        <v>2725</v>
      </c>
      <c r="D411" t="s">
        <v>2465</v>
      </c>
    </row>
    <row r="412" spans="1:4">
      <c r="A412" s="343" t="s">
        <v>3291</v>
      </c>
      <c r="B412" s="343" t="s">
        <v>3312</v>
      </c>
      <c r="C412" t="s">
        <v>2725</v>
      </c>
      <c r="D412" t="s">
        <v>2466</v>
      </c>
    </row>
    <row r="413" spans="1:4">
      <c r="A413" s="343" t="s">
        <v>3291</v>
      </c>
      <c r="B413" s="343" t="s">
        <v>3313</v>
      </c>
      <c r="C413" t="s">
        <v>2725</v>
      </c>
      <c r="D413" t="s">
        <v>2467</v>
      </c>
    </row>
    <row r="414" spans="1:4">
      <c r="A414" s="343" t="s">
        <v>3293</v>
      </c>
      <c r="B414" s="343" t="s">
        <v>3314</v>
      </c>
      <c r="C414" t="s">
        <v>2725</v>
      </c>
      <c r="D414" t="s">
        <v>2487</v>
      </c>
    </row>
    <row r="415" spans="1:4">
      <c r="A415" s="343" t="s">
        <v>3293</v>
      </c>
      <c r="B415" s="343" t="s">
        <v>3315</v>
      </c>
      <c r="C415" t="s">
        <v>2725</v>
      </c>
      <c r="D415" t="s">
        <v>2488</v>
      </c>
    </row>
    <row r="416" spans="1:4">
      <c r="A416" s="343" t="s">
        <v>3293</v>
      </c>
      <c r="B416" s="343" t="s">
        <v>3316</v>
      </c>
      <c r="C416" t="s">
        <v>2725</v>
      </c>
      <c r="D416" t="s">
        <v>2684</v>
      </c>
    </row>
    <row r="417" spans="1:4">
      <c r="A417" s="343" t="s">
        <v>3293</v>
      </c>
      <c r="B417" s="343" t="s">
        <v>3317</v>
      </c>
      <c r="C417" t="s">
        <v>2725</v>
      </c>
      <c r="D417" t="s">
        <v>2685</v>
      </c>
    </row>
    <row r="418" spans="1:4">
      <c r="A418" s="343" t="s">
        <v>3293</v>
      </c>
      <c r="B418" s="343" t="s">
        <v>3318</v>
      </c>
      <c r="C418" t="s">
        <v>2725</v>
      </c>
      <c r="D418" t="s">
        <v>2686</v>
      </c>
    </row>
    <row r="419" spans="1:4">
      <c r="A419" s="343" t="s">
        <v>3293</v>
      </c>
      <c r="B419" s="343" t="s">
        <v>3319</v>
      </c>
      <c r="C419" t="s">
        <v>2725</v>
      </c>
      <c r="D419" t="s">
        <v>2687</v>
      </c>
    </row>
    <row r="420" spans="1:4">
      <c r="A420" s="343" t="s">
        <v>3293</v>
      </c>
      <c r="B420" s="343" t="s">
        <v>3320</v>
      </c>
      <c r="C420" t="s">
        <v>2725</v>
      </c>
      <c r="D420" t="s">
        <v>2502</v>
      </c>
    </row>
    <row r="421" spans="1:4">
      <c r="A421" s="343" t="s">
        <v>3293</v>
      </c>
      <c r="B421" s="343" t="s">
        <v>3321</v>
      </c>
      <c r="C421" t="s">
        <v>2725</v>
      </c>
      <c r="D421" t="s">
        <v>2509</v>
      </c>
    </row>
    <row r="422" spans="1:4">
      <c r="A422" s="343" t="s">
        <v>3293</v>
      </c>
      <c r="B422" s="343" t="s">
        <v>3322</v>
      </c>
      <c r="C422" t="s">
        <v>2725</v>
      </c>
      <c r="D422" t="s">
        <v>2510</v>
      </c>
    </row>
    <row r="423" spans="1:4">
      <c r="A423" s="343" t="s">
        <v>3293</v>
      </c>
      <c r="B423" s="343" t="s">
        <v>3323</v>
      </c>
      <c r="C423" t="s">
        <v>2725</v>
      </c>
      <c r="D423" t="s">
        <v>2530</v>
      </c>
    </row>
    <row r="424" spans="1:4">
      <c r="A424" s="343" t="s">
        <v>3293</v>
      </c>
      <c r="B424" s="343" t="s">
        <v>3324</v>
      </c>
      <c r="C424" t="s">
        <v>2725</v>
      </c>
      <c r="D424" t="s">
        <v>2533</v>
      </c>
    </row>
    <row r="425" spans="1:4">
      <c r="A425" s="343" t="s">
        <v>3293</v>
      </c>
      <c r="B425" s="343" t="s">
        <v>3325</v>
      </c>
      <c r="C425" t="s">
        <v>2725</v>
      </c>
      <c r="D425" t="s">
        <v>2535</v>
      </c>
    </row>
    <row r="426" spans="1:4">
      <c r="A426" s="343" t="s">
        <v>3293</v>
      </c>
      <c r="B426" s="343" t="s">
        <v>3326</v>
      </c>
      <c r="C426" t="s">
        <v>2725</v>
      </c>
      <c r="D426" t="s">
        <v>2539</v>
      </c>
    </row>
    <row r="427" spans="1:4">
      <c r="A427" s="343" t="s">
        <v>3293</v>
      </c>
      <c r="B427" s="343" t="s">
        <v>3327</v>
      </c>
      <c r="C427" t="s">
        <v>2725</v>
      </c>
      <c r="D427" t="s">
        <v>2540</v>
      </c>
    </row>
    <row r="428" spans="1:4">
      <c r="A428" s="343" t="s">
        <v>3293</v>
      </c>
      <c r="B428" s="343" t="s">
        <v>3328</v>
      </c>
      <c r="C428" t="s">
        <v>2725</v>
      </c>
      <c r="D428" t="s">
        <v>2541</v>
      </c>
    </row>
    <row r="429" spans="1:4">
      <c r="A429" s="343" t="s">
        <v>3293</v>
      </c>
      <c r="B429" s="343" t="s">
        <v>3329</v>
      </c>
      <c r="C429" t="s">
        <v>2725</v>
      </c>
      <c r="D429" t="s">
        <v>2542</v>
      </c>
    </row>
    <row r="430" spans="1:4">
      <c r="A430" s="343" t="s">
        <v>3293</v>
      </c>
      <c r="B430" s="343" t="s">
        <v>3330</v>
      </c>
      <c r="C430" t="s">
        <v>2725</v>
      </c>
      <c r="D430" t="s">
        <v>2703</v>
      </c>
    </row>
    <row r="431" spans="1:4">
      <c r="A431" s="343" t="s">
        <v>3293</v>
      </c>
      <c r="B431" s="343" t="s">
        <v>3331</v>
      </c>
      <c r="C431" t="s">
        <v>2725</v>
      </c>
      <c r="D431" t="s">
        <v>2704</v>
      </c>
    </row>
    <row r="432" spans="1:4">
      <c r="A432" s="343" t="s">
        <v>3293</v>
      </c>
      <c r="B432" s="343" t="s">
        <v>3332</v>
      </c>
      <c r="C432" t="s">
        <v>2725</v>
      </c>
      <c r="D432" t="s">
        <v>2705</v>
      </c>
    </row>
    <row r="433" spans="1:4">
      <c r="A433" s="343" t="s">
        <v>3293</v>
      </c>
      <c r="B433" s="343" t="s">
        <v>3333</v>
      </c>
      <c r="C433" t="s">
        <v>2725</v>
      </c>
      <c r="D433" t="s">
        <v>2706</v>
      </c>
    </row>
    <row r="434" spans="1:4">
      <c r="A434" s="343" t="s">
        <v>3293</v>
      </c>
      <c r="B434" s="343" t="s">
        <v>3334</v>
      </c>
      <c r="C434" t="s">
        <v>2725</v>
      </c>
      <c r="D434" t="s">
        <v>2707</v>
      </c>
    </row>
    <row r="435" spans="1:4">
      <c r="A435" s="343" t="s">
        <v>3293</v>
      </c>
      <c r="B435" s="343" t="s">
        <v>3335</v>
      </c>
      <c r="C435" t="s">
        <v>2725</v>
      </c>
      <c r="D435" t="s">
        <v>2565</v>
      </c>
    </row>
    <row r="436" spans="1:4">
      <c r="A436" s="343" t="s">
        <v>3293</v>
      </c>
      <c r="B436" s="343" t="s">
        <v>3336</v>
      </c>
      <c r="C436" t="s">
        <v>2725</v>
      </c>
      <c r="D436" t="s">
        <v>2566</v>
      </c>
    </row>
    <row r="437" spans="1:4">
      <c r="A437" s="343" t="s">
        <v>3293</v>
      </c>
      <c r="B437" s="343" t="s">
        <v>3337</v>
      </c>
      <c r="C437" t="s">
        <v>2725</v>
      </c>
      <c r="D437" t="s">
        <v>2567</v>
      </c>
    </row>
    <row r="438" spans="1:4">
      <c r="A438" s="343" t="s">
        <v>3293</v>
      </c>
      <c r="B438" s="343" t="s">
        <v>3338</v>
      </c>
      <c r="C438" t="s">
        <v>2725</v>
      </c>
      <c r="D438" t="s">
        <v>2577</v>
      </c>
    </row>
    <row r="439" spans="1:4">
      <c r="A439" s="343" t="s">
        <v>3293</v>
      </c>
      <c r="B439" s="343" t="s">
        <v>3339</v>
      </c>
      <c r="C439" t="s">
        <v>2725</v>
      </c>
      <c r="D439" t="s">
        <v>2578</v>
      </c>
    </row>
    <row r="440" spans="1:4">
      <c r="A440" s="343" t="s">
        <v>3293</v>
      </c>
      <c r="B440" s="343" t="s">
        <v>3340</v>
      </c>
      <c r="C440" t="s">
        <v>2725</v>
      </c>
      <c r="D440" t="s">
        <v>2715</v>
      </c>
    </row>
    <row r="441" spans="1:4">
      <c r="A441" s="343" t="s">
        <v>3293</v>
      </c>
      <c r="B441" s="343" t="s">
        <v>3341</v>
      </c>
      <c r="C441" t="s">
        <v>2725</v>
      </c>
      <c r="D441" t="s">
        <v>2716</v>
      </c>
    </row>
    <row r="442" spans="1:4">
      <c r="A442" s="343" t="s">
        <v>3293</v>
      </c>
      <c r="B442" s="343" t="s">
        <v>3342</v>
      </c>
      <c r="C442" t="s">
        <v>2725</v>
      </c>
      <c r="D442" t="s">
        <v>2717</v>
      </c>
    </row>
    <row r="443" spans="1:4">
      <c r="A443" s="343" t="s">
        <v>3293</v>
      </c>
      <c r="B443" s="343" t="s">
        <v>3343</v>
      </c>
      <c r="C443" t="s">
        <v>2725</v>
      </c>
      <c r="D443" t="s">
        <v>2718</v>
      </c>
    </row>
    <row r="444" spans="1:4">
      <c r="A444" s="343" t="s">
        <v>3291</v>
      </c>
      <c r="B444" s="343" t="s">
        <v>3344</v>
      </c>
      <c r="C444" t="s">
        <v>2725</v>
      </c>
      <c r="D444" t="s">
        <v>2719</v>
      </c>
    </row>
    <row r="445" spans="1:4">
      <c r="A445" s="343" t="s">
        <v>3293</v>
      </c>
      <c r="B445" s="343" t="s">
        <v>3345</v>
      </c>
      <c r="C445" t="s">
        <v>2725</v>
      </c>
      <c r="D445" t="s">
        <v>2719</v>
      </c>
    </row>
    <row r="446" spans="1:4">
      <c r="A446" s="343" t="s">
        <v>3293</v>
      </c>
      <c r="B446" s="343" t="s">
        <v>3346</v>
      </c>
      <c r="C446" t="s">
        <v>2725</v>
      </c>
      <c r="D446" t="s">
        <v>2722</v>
      </c>
    </row>
    <row r="447" spans="1:4">
      <c r="A447" s="343" t="s">
        <v>3293</v>
      </c>
      <c r="B447" s="343" t="s">
        <v>3347</v>
      </c>
      <c r="C447" t="s">
        <v>2725</v>
      </c>
      <c r="D447" t="s">
        <v>2726</v>
      </c>
    </row>
    <row r="448" spans="1:4">
      <c r="A448" s="343" t="s">
        <v>3293</v>
      </c>
      <c r="B448" s="343" t="s">
        <v>3348</v>
      </c>
      <c r="C448" t="s">
        <v>2725</v>
      </c>
      <c r="D448" t="s">
        <v>2723</v>
      </c>
    </row>
    <row r="449" spans="1:4">
      <c r="A449" s="343" t="s">
        <v>3293</v>
      </c>
      <c r="B449" s="343" t="s">
        <v>3349</v>
      </c>
      <c r="C449" t="s">
        <v>2725</v>
      </c>
      <c r="D449" t="s">
        <v>2724</v>
      </c>
    </row>
    <row r="450" spans="1:4">
      <c r="A450" s="343" t="s">
        <v>3293</v>
      </c>
      <c r="B450" s="343" t="s">
        <v>3345</v>
      </c>
      <c r="C450" t="s">
        <v>2725</v>
      </c>
      <c r="D450" t="s">
        <v>2727</v>
      </c>
    </row>
    <row r="451" spans="1:4">
      <c r="A451" s="343" t="s">
        <v>3293</v>
      </c>
      <c r="B451" s="343" t="s">
        <v>3350</v>
      </c>
      <c r="C451" t="s">
        <v>2725</v>
      </c>
      <c r="D451" t="s">
        <v>2728</v>
      </c>
    </row>
    <row r="452" spans="1:4">
      <c r="A452" s="343" t="s">
        <v>3293</v>
      </c>
      <c r="B452" s="343" t="s">
        <v>3351</v>
      </c>
      <c r="C452" t="s">
        <v>2725</v>
      </c>
      <c r="D452" t="s">
        <v>2729</v>
      </c>
    </row>
    <row r="453" spans="1:4">
      <c r="A453" s="343" t="s">
        <v>3293</v>
      </c>
      <c r="B453" s="343" t="s">
        <v>3352</v>
      </c>
      <c r="C453" t="s">
        <v>2725</v>
      </c>
      <c r="D453" t="s">
        <v>2730</v>
      </c>
    </row>
    <row r="454" spans="1:4">
      <c r="A454" s="343" t="s">
        <v>3293</v>
      </c>
      <c r="B454" s="343" t="s">
        <v>3353</v>
      </c>
      <c r="C454" t="s">
        <v>2725</v>
      </c>
      <c r="D454" t="s">
        <v>2731</v>
      </c>
    </row>
    <row r="455" spans="1:4">
      <c r="A455" s="343" t="s">
        <v>3293</v>
      </c>
      <c r="B455" s="343" t="s">
        <v>3354</v>
      </c>
      <c r="C455" t="s">
        <v>2725</v>
      </c>
      <c r="D455" t="s">
        <v>2732</v>
      </c>
    </row>
    <row r="456" spans="1:4">
      <c r="A456" s="343" t="s">
        <v>3293</v>
      </c>
      <c r="B456" s="343" t="s">
        <v>3355</v>
      </c>
      <c r="C456" t="s">
        <v>2725</v>
      </c>
      <c r="D456" t="s">
        <v>2595</v>
      </c>
    </row>
    <row r="457" spans="1:4">
      <c r="A457" s="343" t="s">
        <v>3293</v>
      </c>
      <c r="B457" s="343" t="s">
        <v>3356</v>
      </c>
      <c r="C457" t="s">
        <v>2725</v>
      </c>
      <c r="D457" t="s">
        <v>2596</v>
      </c>
    </row>
    <row r="458" spans="1:4">
      <c r="A458" s="343" t="s">
        <v>3293</v>
      </c>
      <c r="B458" s="343" t="s">
        <v>3255</v>
      </c>
      <c r="C458" t="s">
        <v>2725</v>
      </c>
      <c r="D458" t="s">
        <v>2597</v>
      </c>
    </row>
    <row r="459" spans="1:4">
      <c r="A459" s="343" t="s">
        <v>3293</v>
      </c>
      <c r="B459" s="343" t="s">
        <v>3357</v>
      </c>
      <c r="C459" t="s">
        <v>2725</v>
      </c>
      <c r="D459" t="s">
        <v>2598</v>
      </c>
    </row>
    <row r="460" spans="1:4">
      <c r="A460" s="343" t="s">
        <v>3293</v>
      </c>
      <c r="B460" s="343" t="s">
        <v>3358</v>
      </c>
      <c r="C460" t="s">
        <v>2725</v>
      </c>
      <c r="D460" t="s">
        <v>2599</v>
      </c>
    </row>
    <row r="461" spans="1:4">
      <c r="A461" s="343" t="s">
        <v>3293</v>
      </c>
      <c r="B461" s="343" t="s">
        <v>3359</v>
      </c>
      <c r="C461" t="s">
        <v>2725</v>
      </c>
      <c r="D461" t="s">
        <v>2600</v>
      </c>
    </row>
    <row r="462" spans="1:4">
      <c r="A462" s="343" t="s">
        <v>3293</v>
      </c>
      <c r="B462" s="343" t="s">
        <v>3360</v>
      </c>
      <c r="C462" t="s">
        <v>2725</v>
      </c>
      <c r="D462" t="s">
        <v>2601</v>
      </c>
    </row>
    <row r="463" spans="1:4">
      <c r="A463" s="343" t="s">
        <v>3293</v>
      </c>
      <c r="B463" s="343" t="s">
        <v>3361</v>
      </c>
      <c r="C463" t="s">
        <v>2725</v>
      </c>
      <c r="D463" t="s">
        <v>2602</v>
      </c>
    </row>
    <row r="464" spans="1:4">
      <c r="A464" s="343" t="s">
        <v>3293</v>
      </c>
      <c r="B464" s="343" t="s">
        <v>3362</v>
      </c>
      <c r="C464" t="s">
        <v>2725</v>
      </c>
      <c r="D464" t="s">
        <v>2615</v>
      </c>
    </row>
    <row r="465" spans="1:4">
      <c r="A465" s="343" t="s">
        <v>3293</v>
      </c>
      <c r="B465" s="343" t="s">
        <v>3363</v>
      </c>
      <c r="C465" t="s">
        <v>2725</v>
      </c>
      <c r="D465" t="s">
        <v>2616</v>
      </c>
    </row>
    <row r="466" spans="1:4">
      <c r="A466" s="343" t="s">
        <v>3293</v>
      </c>
      <c r="B466" s="343" t="s">
        <v>3364</v>
      </c>
      <c r="C466" t="s">
        <v>2725</v>
      </c>
      <c r="D466" t="s">
        <v>2617</v>
      </c>
    </row>
    <row r="467" spans="1:4">
      <c r="A467" s="343" t="s">
        <v>3293</v>
      </c>
      <c r="B467" s="343" t="s">
        <v>3365</v>
      </c>
      <c r="C467" t="s">
        <v>2725</v>
      </c>
      <c r="D467" t="s">
        <v>2618</v>
      </c>
    </row>
    <row r="468" spans="1:4">
      <c r="A468" s="343" t="s">
        <v>3293</v>
      </c>
      <c r="B468" s="343" t="s">
        <v>3366</v>
      </c>
      <c r="C468" t="s">
        <v>2725</v>
      </c>
      <c r="D468" t="s">
        <v>2733</v>
      </c>
    </row>
    <row r="469" spans="1:4">
      <c r="A469" s="343" t="s">
        <v>3293</v>
      </c>
      <c r="B469" s="343" t="s">
        <v>3367</v>
      </c>
      <c r="C469" t="s">
        <v>2725</v>
      </c>
      <c r="D469" t="s">
        <v>2734</v>
      </c>
    </row>
    <row r="470" spans="1:4">
      <c r="A470" s="343" t="s">
        <v>3293</v>
      </c>
      <c r="B470" s="343" t="s">
        <v>3368</v>
      </c>
      <c r="C470" t="s">
        <v>2725</v>
      </c>
      <c r="D470" t="s">
        <v>2735</v>
      </c>
    </row>
    <row r="471" spans="1:4">
      <c r="A471" s="343" t="s">
        <v>3293</v>
      </c>
      <c r="B471" s="343" t="s">
        <v>3369</v>
      </c>
      <c r="C471" t="s">
        <v>2725</v>
      </c>
      <c r="D471" t="s">
        <v>2627</v>
      </c>
    </row>
    <row r="472" spans="1:4">
      <c r="A472" s="343" t="s">
        <v>3293</v>
      </c>
      <c r="B472" s="343" t="s">
        <v>3370</v>
      </c>
      <c r="C472" t="s">
        <v>2725</v>
      </c>
      <c r="D472" t="s">
        <v>2628</v>
      </c>
    </row>
    <row r="473" spans="1:4">
      <c r="A473" s="343" t="s">
        <v>3293</v>
      </c>
      <c r="B473" s="343" t="s">
        <v>3371</v>
      </c>
      <c r="C473" t="s">
        <v>2725</v>
      </c>
      <c r="D473" t="s">
        <v>2633</v>
      </c>
    </row>
    <row r="474" spans="1:4">
      <c r="A474" s="343" t="s">
        <v>3293</v>
      </c>
      <c r="B474" s="343" t="s">
        <v>3372</v>
      </c>
      <c r="C474" t="s">
        <v>2725</v>
      </c>
      <c r="D474" t="s">
        <v>2634</v>
      </c>
    </row>
    <row r="475" spans="1:4">
      <c r="A475" s="343" t="s">
        <v>3293</v>
      </c>
      <c r="B475" s="343" t="s">
        <v>3373</v>
      </c>
      <c r="C475" t="s">
        <v>2725</v>
      </c>
      <c r="D475" t="s">
        <v>2635</v>
      </c>
    </row>
    <row r="476" spans="1:4">
      <c r="A476" s="343" t="s">
        <v>3293</v>
      </c>
      <c r="B476" s="343" t="s">
        <v>3374</v>
      </c>
      <c r="C476" t="s">
        <v>2725</v>
      </c>
      <c r="D476" t="s">
        <v>2636</v>
      </c>
    </row>
    <row r="477" spans="1:4">
      <c r="A477" s="343" t="s">
        <v>3293</v>
      </c>
      <c r="B477" s="343" t="s">
        <v>3375</v>
      </c>
      <c r="C477" t="s">
        <v>2725</v>
      </c>
      <c r="D477" t="s">
        <v>2637</v>
      </c>
    </row>
    <row r="478" spans="1:4">
      <c r="A478" s="343" t="s">
        <v>3291</v>
      </c>
      <c r="B478" s="343" t="s">
        <v>3376</v>
      </c>
      <c r="C478" t="s">
        <v>2725</v>
      </c>
      <c r="D478" t="s">
        <v>2638</v>
      </c>
    </row>
    <row r="479" spans="1:4">
      <c r="A479" s="343" t="s">
        <v>3377</v>
      </c>
      <c r="B479" s="343" t="s">
        <v>3378</v>
      </c>
      <c r="C479" t="s">
        <v>2736</v>
      </c>
      <c r="D479" t="s">
        <v>2441</v>
      </c>
    </row>
    <row r="480" spans="1:4">
      <c r="A480" s="343" t="s">
        <v>3379</v>
      </c>
      <c r="B480" s="343" t="s">
        <v>3380</v>
      </c>
      <c r="C480" t="s">
        <v>2736</v>
      </c>
      <c r="D480" t="s">
        <v>2682</v>
      </c>
    </row>
    <row r="481" spans="1:4">
      <c r="A481" s="343" t="s">
        <v>3379</v>
      </c>
      <c r="B481" s="343" t="s">
        <v>3381</v>
      </c>
      <c r="C481" t="s">
        <v>2736</v>
      </c>
      <c r="D481" t="s">
        <v>2453</v>
      </c>
    </row>
    <row r="482" spans="1:4">
      <c r="A482" s="343" t="s">
        <v>3379</v>
      </c>
      <c r="B482" s="343" t="s">
        <v>3382</v>
      </c>
      <c r="C482" t="s">
        <v>2736</v>
      </c>
      <c r="D482" t="s">
        <v>2454</v>
      </c>
    </row>
    <row r="483" spans="1:4">
      <c r="A483" s="343" t="s">
        <v>3379</v>
      </c>
      <c r="B483" s="343" t="s">
        <v>3383</v>
      </c>
      <c r="C483" t="s">
        <v>2736</v>
      </c>
      <c r="D483" t="s">
        <v>2455</v>
      </c>
    </row>
    <row r="484" spans="1:4">
      <c r="A484" s="343" t="s">
        <v>3379</v>
      </c>
      <c r="B484" s="343" t="s">
        <v>3384</v>
      </c>
      <c r="C484" t="s">
        <v>2736</v>
      </c>
      <c r="D484" t="s">
        <v>2456</v>
      </c>
    </row>
    <row r="485" spans="1:4">
      <c r="A485" s="343" t="s">
        <v>3379</v>
      </c>
      <c r="B485" s="343" t="s">
        <v>3385</v>
      </c>
      <c r="C485" t="s">
        <v>2736</v>
      </c>
      <c r="D485" t="s">
        <v>2457</v>
      </c>
    </row>
    <row r="486" spans="1:4">
      <c r="A486" s="343" t="s">
        <v>3379</v>
      </c>
      <c r="B486" s="343" t="s">
        <v>3386</v>
      </c>
      <c r="C486" t="s">
        <v>2736</v>
      </c>
      <c r="D486" t="s">
        <v>2458</v>
      </c>
    </row>
    <row r="487" spans="1:4">
      <c r="A487" s="343" t="s">
        <v>3379</v>
      </c>
      <c r="B487" s="343" t="s">
        <v>3387</v>
      </c>
      <c r="C487" t="s">
        <v>2736</v>
      </c>
      <c r="D487" t="s">
        <v>2459</v>
      </c>
    </row>
    <row r="488" spans="1:4">
      <c r="A488" s="343" t="s">
        <v>3379</v>
      </c>
      <c r="B488" s="343" t="s">
        <v>3388</v>
      </c>
      <c r="C488" t="s">
        <v>2736</v>
      </c>
      <c r="D488" t="s">
        <v>2460</v>
      </c>
    </row>
    <row r="489" spans="1:4">
      <c r="A489" s="343" t="s">
        <v>3379</v>
      </c>
      <c r="B489" s="343" t="s">
        <v>3389</v>
      </c>
      <c r="C489" t="s">
        <v>2736</v>
      </c>
      <c r="D489" t="s">
        <v>2461</v>
      </c>
    </row>
    <row r="490" spans="1:4">
      <c r="A490" s="343" t="s">
        <v>3379</v>
      </c>
      <c r="B490" s="343" t="s">
        <v>3390</v>
      </c>
      <c r="C490" t="s">
        <v>2736</v>
      </c>
      <c r="D490" t="s">
        <v>2462</v>
      </c>
    </row>
    <row r="491" spans="1:4">
      <c r="A491" s="343" t="s">
        <v>3377</v>
      </c>
      <c r="B491" s="343" t="s">
        <v>3391</v>
      </c>
      <c r="C491" t="s">
        <v>2736</v>
      </c>
      <c r="D491" t="s">
        <v>2463</v>
      </c>
    </row>
    <row r="492" spans="1:4">
      <c r="A492" s="343" t="s">
        <v>3377</v>
      </c>
      <c r="B492" s="343" t="s">
        <v>3392</v>
      </c>
      <c r="C492" t="s">
        <v>2736</v>
      </c>
      <c r="D492" t="s">
        <v>2464</v>
      </c>
    </row>
    <row r="493" spans="1:4">
      <c r="A493" s="343" t="s">
        <v>3377</v>
      </c>
      <c r="B493" s="343" t="s">
        <v>3393</v>
      </c>
      <c r="C493" t="s">
        <v>2736</v>
      </c>
      <c r="D493" t="s">
        <v>2465</v>
      </c>
    </row>
    <row r="494" spans="1:4">
      <c r="A494" s="343" t="s">
        <v>3377</v>
      </c>
      <c r="B494" s="343" t="s">
        <v>3394</v>
      </c>
      <c r="C494" t="s">
        <v>2736</v>
      </c>
      <c r="D494" t="s">
        <v>2466</v>
      </c>
    </row>
    <row r="495" spans="1:4">
      <c r="A495" s="343" t="s">
        <v>3379</v>
      </c>
      <c r="B495" s="343" t="s">
        <v>3395</v>
      </c>
      <c r="C495" t="s">
        <v>2736</v>
      </c>
      <c r="D495" t="s">
        <v>2489</v>
      </c>
    </row>
    <row r="496" spans="1:4">
      <c r="A496" s="343" t="s">
        <v>3379</v>
      </c>
      <c r="B496" s="343" t="s">
        <v>3396</v>
      </c>
      <c r="C496" t="s">
        <v>2736</v>
      </c>
      <c r="D496" t="s">
        <v>2684</v>
      </c>
    </row>
    <row r="497" spans="1:4">
      <c r="A497" s="343" t="s">
        <v>3379</v>
      </c>
      <c r="B497" s="343" t="s">
        <v>3397</v>
      </c>
      <c r="C497" t="s">
        <v>2736</v>
      </c>
      <c r="D497" t="s">
        <v>2685</v>
      </c>
    </row>
    <row r="498" spans="1:4">
      <c r="A498" s="343" t="s">
        <v>3379</v>
      </c>
      <c r="B498" s="343" t="s">
        <v>3398</v>
      </c>
      <c r="C498" t="s">
        <v>2736</v>
      </c>
      <c r="D498" t="s">
        <v>2686</v>
      </c>
    </row>
    <row r="499" spans="1:4">
      <c r="A499" s="343" t="s">
        <v>3379</v>
      </c>
      <c r="B499" s="343" t="s">
        <v>3399</v>
      </c>
      <c r="C499" t="s">
        <v>2736</v>
      </c>
      <c r="D499" t="s">
        <v>2687</v>
      </c>
    </row>
    <row r="500" spans="1:4">
      <c r="A500" s="343" t="s">
        <v>3379</v>
      </c>
      <c r="B500" s="343" t="s">
        <v>3400</v>
      </c>
      <c r="C500" t="s">
        <v>2736</v>
      </c>
      <c r="D500" t="s">
        <v>2688</v>
      </c>
    </row>
    <row r="501" spans="1:4">
      <c r="A501" s="343" t="s">
        <v>3379</v>
      </c>
      <c r="B501" s="343" t="s">
        <v>3401</v>
      </c>
      <c r="C501" t="s">
        <v>2736</v>
      </c>
      <c r="D501" t="s">
        <v>2689</v>
      </c>
    </row>
    <row r="502" spans="1:4">
      <c r="A502" s="343" t="s">
        <v>3379</v>
      </c>
      <c r="B502" s="343" t="s">
        <v>3402</v>
      </c>
      <c r="C502" t="s">
        <v>2736</v>
      </c>
      <c r="D502" t="s">
        <v>2690</v>
      </c>
    </row>
    <row r="503" spans="1:4">
      <c r="A503" s="343" t="s">
        <v>3379</v>
      </c>
      <c r="B503" s="343" t="s">
        <v>3403</v>
      </c>
      <c r="C503" t="s">
        <v>2736</v>
      </c>
      <c r="D503" t="s">
        <v>2502</v>
      </c>
    </row>
    <row r="504" spans="1:4">
      <c r="A504" s="343" t="s">
        <v>3379</v>
      </c>
      <c r="B504" s="343" t="s">
        <v>3404</v>
      </c>
      <c r="C504" t="s">
        <v>2736</v>
      </c>
      <c r="D504" t="s">
        <v>2503</v>
      </c>
    </row>
    <row r="505" spans="1:4">
      <c r="A505" s="343" t="s">
        <v>3379</v>
      </c>
      <c r="B505" s="343" t="s">
        <v>3405</v>
      </c>
      <c r="C505" t="s">
        <v>2736</v>
      </c>
      <c r="D505" t="s">
        <v>2504</v>
      </c>
    </row>
    <row r="506" spans="1:4">
      <c r="A506" s="343" t="s">
        <v>3379</v>
      </c>
      <c r="B506" s="343" t="s">
        <v>3406</v>
      </c>
      <c r="C506" t="s">
        <v>2736</v>
      </c>
      <c r="D506" t="s">
        <v>2505</v>
      </c>
    </row>
    <row r="507" spans="1:4">
      <c r="A507" s="343" t="s">
        <v>3379</v>
      </c>
      <c r="B507" s="343" t="s">
        <v>3407</v>
      </c>
      <c r="C507" t="s">
        <v>2736</v>
      </c>
      <c r="D507" t="s">
        <v>2506</v>
      </c>
    </row>
    <row r="508" spans="1:4">
      <c r="A508" s="343" t="s">
        <v>3379</v>
      </c>
      <c r="B508" s="343" t="s">
        <v>3408</v>
      </c>
      <c r="C508" t="s">
        <v>2736</v>
      </c>
      <c r="D508" t="s">
        <v>2507</v>
      </c>
    </row>
    <row r="509" spans="1:4">
      <c r="A509" s="343" t="s">
        <v>3379</v>
      </c>
      <c r="B509" s="343" t="s">
        <v>3409</v>
      </c>
      <c r="C509" t="s">
        <v>2736</v>
      </c>
      <c r="D509" t="s">
        <v>2508</v>
      </c>
    </row>
    <row r="510" spans="1:4">
      <c r="A510" s="343" t="s">
        <v>3377</v>
      </c>
      <c r="B510" s="343" t="s">
        <v>3410</v>
      </c>
      <c r="C510" t="s">
        <v>2736</v>
      </c>
      <c r="D510" t="s">
        <v>2737</v>
      </c>
    </row>
    <row r="511" spans="1:4">
      <c r="A511" s="343" t="s">
        <v>3377</v>
      </c>
      <c r="B511" s="343" t="s">
        <v>3411</v>
      </c>
      <c r="C511" t="s">
        <v>2736</v>
      </c>
      <c r="D511" t="s">
        <v>2738</v>
      </c>
    </row>
    <row r="512" spans="1:4">
      <c r="A512" s="343" t="s">
        <v>3379</v>
      </c>
      <c r="B512" s="343" t="s">
        <v>3412</v>
      </c>
      <c r="C512" t="s">
        <v>2736</v>
      </c>
      <c r="D512" t="s">
        <v>2509</v>
      </c>
    </row>
    <row r="513" spans="1:4">
      <c r="A513" s="343" t="s">
        <v>3379</v>
      </c>
      <c r="B513" s="343" t="s">
        <v>3413</v>
      </c>
      <c r="C513" t="s">
        <v>2736</v>
      </c>
      <c r="D513" t="s">
        <v>2510</v>
      </c>
    </row>
    <row r="514" spans="1:4">
      <c r="A514" s="343" t="s">
        <v>3379</v>
      </c>
      <c r="B514" s="343" t="s">
        <v>3414</v>
      </c>
      <c r="C514" t="s">
        <v>2736</v>
      </c>
      <c r="D514" t="s">
        <v>2511</v>
      </c>
    </row>
    <row r="515" spans="1:4">
      <c r="A515" s="343" t="s">
        <v>3379</v>
      </c>
      <c r="B515" s="343" t="s">
        <v>3415</v>
      </c>
      <c r="C515" t="s">
        <v>2736</v>
      </c>
      <c r="D515" t="s">
        <v>2512</v>
      </c>
    </row>
    <row r="516" spans="1:4">
      <c r="A516" s="343" t="s">
        <v>3379</v>
      </c>
      <c r="B516" s="343" t="s">
        <v>3416</v>
      </c>
      <c r="C516" t="s">
        <v>2736</v>
      </c>
      <c r="D516" t="s">
        <v>2513</v>
      </c>
    </row>
    <row r="517" spans="1:4">
      <c r="A517" s="343" t="s">
        <v>3379</v>
      </c>
      <c r="B517" s="343" t="s">
        <v>3417</v>
      </c>
      <c r="C517" t="s">
        <v>2736</v>
      </c>
      <c r="D517" t="s">
        <v>2514</v>
      </c>
    </row>
    <row r="518" spans="1:4">
      <c r="A518" s="343" t="s">
        <v>3379</v>
      </c>
      <c r="B518" s="343" t="s">
        <v>3418</v>
      </c>
      <c r="C518" t="s">
        <v>2736</v>
      </c>
      <c r="D518" t="s">
        <v>2515</v>
      </c>
    </row>
    <row r="519" spans="1:4">
      <c r="A519" s="343" t="s">
        <v>3379</v>
      </c>
      <c r="B519" s="343" t="s">
        <v>3419</v>
      </c>
      <c r="C519" t="s">
        <v>2736</v>
      </c>
      <c r="D519" t="s">
        <v>2516</v>
      </c>
    </row>
    <row r="520" spans="1:4">
      <c r="A520" s="343" t="s">
        <v>3379</v>
      </c>
      <c r="B520" s="343" t="s">
        <v>3420</v>
      </c>
      <c r="C520" t="s">
        <v>2736</v>
      </c>
      <c r="D520" t="s">
        <v>2692</v>
      </c>
    </row>
    <row r="521" spans="1:4">
      <c r="A521" s="343" t="s">
        <v>3379</v>
      </c>
      <c r="B521" s="343" t="s">
        <v>3421</v>
      </c>
      <c r="C521" t="s">
        <v>2736</v>
      </c>
      <c r="D521" t="s">
        <v>2693</v>
      </c>
    </row>
    <row r="522" spans="1:4">
      <c r="A522" s="343" t="s">
        <v>3379</v>
      </c>
      <c r="B522" s="343" t="s">
        <v>3422</v>
      </c>
      <c r="C522" t="s">
        <v>2736</v>
      </c>
      <c r="D522" t="s">
        <v>2530</v>
      </c>
    </row>
    <row r="523" spans="1:4">
      <c r="A523" s="343" t="s">
        <v>3379</v>
      </c>
      <c r="B523" s="343" t="s">
        <v>3423</v>
      </c>
      <c r="C523" t="s">
        <v>2736</v>
      </c>
      <c r="D523" t="s">
        <v>2531</v>
      </c>
    </row>
    <row r="524" spans="1:4">
      <c r="A524" s="343" t="s">
        <v>3379</v>
      </c>
      <c r="B524" s="343" t="s">
        <v>3424</v>
      </c>
      <c r="C524" t="s">
        <v>2736</v>
      </c>
      <c r="D524" t="s">
        <v>2532</v>
      </c>
    </row>
    <row r="525" spans="1:4">
      <c r="A525" s="343" t="s">
        <v>3379</v>
      </c>
      <c r="B525" s="343" t="s">
        <v>3425</v>
      </c>
      <c r="C525" t="s">
        <v>2736</v>
      </c>
      <c r="D525" t="s">
        <v>2533</v>
      </c>
    </row>
    <row r="526" spans="1:4">
      <c r="A526" s="343" t="s">
        <v>3379</v>
      </c>
      <c r="B526" s="343" t="s">
        <v>3426</v>
      </c>
      <c r="C526" t="s">
        <v>2736</v>
      </c>
      <c r="D526" t="s">
        <v>2534</v>
      </c>
    </row>
    <row r="527" spans="1:4">
      <c r="A527" s="343" t="s">
        <v>3379</v>
      </c>
      <c r="B527" s="343" t="s">
        <v>3427</v>
      </c>
      <c r="C527" t="s">
        <v>2736</v>
      </c>
      <c r="D527" t="s">
        <v>2535</v>
      </c>
    </row>
    <row r="528" spans="1:4">
      <c r="A528" s="343" t="s">
        <v>3379</v>
      </c>
      <c r="B528" s="343" t="s">
        <v>3428</v>
      </c>
      <c r="C528" t="s">
        <v>2736</v>
      </c>
      <c r="D528" t="s">
        <v>2536</v>
      </c>
    </row>
    <row r="529" spans="1:4">
      <c r="A529" s="343" t="s">
        <v>3379</v>
      </c>
      <c r="B529" s="343" t="s">
        <v>3429</v>
      </c>
      <c r="C529" t="s">
        <v>2736</v>
      </c>
      <c r="D529" t="s">
        <v>2537</v>
      </c>
    </row>
    <row r="530" spans="1:4">
      <c r="A530" s="343" t="s">
        <v>3379</v>
      </c>
      <c r="B530" s="343" t="s">
        <v>3430</v>
      </c>
      <c r="C530" t="s">
        <v>2736</v>
      </c>
      <c r="D530" t="s">
        <v>2538</v>
      </c>
    </row>
    <row r="531" spans="1:4">
      <c r="A531" s="343" t="s">
        <v>3379</v>
      </c>
      <c r="B531" s="343" t="s">
        <v>3431</v>
      </c>
      <c r="C531" t="s">
        <v>2736</v>
      </c>
      <c r="D531" t="s">
        <v>2699</v>
      </c>
    </row>
    <row r="532" spans="1:4">
      <c r="A532" s="343" t="s">
        <v>3379</v>
      </c>
      <c r="B532" s="343" t="s">
        <v>3432</v>
      </c>
      <c r="C532" t="s">
        <v>2736</v>
      </c>
      <c r="D532" t="s">
        <v>2539</v>
      </c>
    </row>
    <row r="533" spans="1:4">
      <c r="A533" s="343" t="s">
        <v>3379</v>
      </c>
      <c r="B533" s="343" t="s">
        <v>3433</v>
      </c>
      <c r="C533" t="s">
        <v>2736</v>
      </c>
      <c r="D533" t="s">
        <v>2540</v>
      </c>
    </row>
    <row r="534" spans="1:4">
      <c r="A534" s="343" t="s">
        <v>3379</v>
      </c>
      <c r="B534" s="343" t="s">
        <v>3434</v>
      </c>
      <c r="C534" t="s">
        <v>2736</v>
      </c>
      <c r="D534" t="s">
        <v>2541</v>
      </c>
    </row>
    <row r="535" spans="1:4">
      <c r="A535" s="343" t="s">
        <v>3379</v>
      </c>
      <c r="B535" s="343" t="s">
        <v>3435</v>
      </c>
      <c r="C535" t="s">
        <v>2736</v>
      </c>
      <c r="D535" t="s">
        <v>2542</v>
      </c>
    </row>
    <row r="536" spans="1:4">
      <c r="A536" s="343" t="s">
        <v>3379</v>
      </c>
      <c r="B536" s="343" t="s">
        <v>3436</v>
      </c>
      <c r="C536" t="s">
        <v>2736</v>
      </c>
      <c r="D536" t="s">
        <v>2543</v>
      </c>
    </row>
    <row r="537" spans="1:4">
      <c r="A537" s="343" t="s">
        <v>3379</v>
      </c>
      <c r="B537" s="343" t="s">
        <v>3437</v>
      </c>
      <c r="C537" t="s">
        <v>2736</v>
      </c>
      <c r="D537" t="s">
        <v>2702</v>
      </c>
    </row>
    <row r="538" spans="1:4">
      <c r="A538" s="343" t="s">
        <v>3379</v>
      </c>
      <c r="B538" s="343" t="s">
        <v>3438</v>
      </c>
      <c r="C538" t="s">
        <v>2736</v>
      </c>
      <c r="D538" t="s">
        <v>2544</v>
      </c>
    </row>
    <row r="539" spans="1:4">
      <c r="A539" s="343" t="s">
        <v>3379</v>
      </c>
      <c r="B539" s="343" t="s">
        <v>3439</v>
      </c>
      <c r="C539" t="s">
        <v>2736</v>
      </c>
      <c r="D539" t="s">
        <v>2545</v>
      </c>
    </row>
    <row r="540" spans="1:4">
      <c r="A540" s="343" t="s">
        <v>3379</v>
      </c>
      <c r="B540" s="343" t="s">
        <v>3440</v>
      </c>
      <c r="C540" t="s">
        <v>2736</v>
      </c>
      <c r="D540" t="s">
        <v>2546</v>
      </c>
    </row>
    <row r="541" spans="1:4">
      <c r="A541" s="343" t="s">
        <v>3379</v>
      </c>
      <c r="B541" s="343" t="s">
        <v>3441</v>
      </c>
      <c r="C541" t="s">
        <v>2736</v>
      </c>
      <c r="D541" t="s">
        <v>2547</v>
      </c>
    </row>
    <row r="542" spans="1:4">
      <c r="A542" s="343" t="s">
        <v>3379</v>
      </c>
      <c r="B542" s="343" t="s">
        <v>3442</v>
      </c>
      <c r="C542" t="s">
        <v>2736</v>
      </c>
      <c r="D542" t="s">
        <v>2548</v>
      </c>
    </row>
    <row r="543" spans="1:4">
      <c r="A543" s="343" t="s">
        <v>3379</v>
      </c>
      <c r="B543" s="343" t="s">
        <v>3443</v>
      </c>
      <c r="C543" t="s">
        <v>2736</v>
      </c>
      <c r="D543" t="s">
        <v>2549</v>
      </c>
    </row>
    <row r="544" spans="1:4">
      <c r="A544" s="343" t="s">
        <v>3379</v>
      </c>
      <c r="B544" s="343" t="s">
        <v>3444</v>
      </c>
      <c r="C544" t="s">
        <v>2736</v>
      </c>
      <c r="D544" t="s">
        <v>2550</v>
      </c>
    </row>
    <row r="545" spans="1:4">
      <c r="A545" s="343" t="s">
        <v>3379</v>
      </c>
      <c r="B545" s="343" t="s">
        <v>3445</v>
      </c>
      <c r="C545" t="s">
        <v>2736</v>
      </c>
      <c r="D545" t="s">
        <v>2551</v>
      </c>
    </row>
    <row r="546" spans="1:4">
      <c r="A546" s="343" t="s">
        <v>3379</v>
      </c>
      <c r="B546" s="343" t="s">
        <v>3446</v>
      </c>
      <c r="C546" t="s">
        <v>2736</v>
      </c>
      <c r="D546" t="s">
        <v>2703</v>
      </c>
    </row>
    <row r="547" spans="1:4">
      <c r="A547" s="343" t="s">
        <v>3379</v>
      </c>
      <c r="B547" s="343" t="s">
        <v>3447</v>
      </c>
      <c r="C547" t="s">
        <v>2736</v>
      </c>
      <c r="D547" t="s">
        <v>2704</v>
      </c>
    </row>
    <row r="548" spans="1:4">
      <c r="A548" s="343" t="s">
        <v>3379</v>
      </c>
      <c r="B548" s="343" t="s">
        <v>3448</v>
      </c>
      <c r="C548" t="s">
        <v>2736</v>
      </c>
      <c r="D548" t="s">
        <v>2705</v>
      </c>
    </row>
    <row r="549" spans="1:4">
      <c r="A549" s="343" t="s">
        <v>3379</v>
      </c>
      <c r="B549" s="343" t="s">
        <v>3449</v>
      </c>
      <c r="C549" t="s">
        <v>2736</v>
      </c>
      <c r="D549" t="s">
        <v>2706</v>
      </c>
    </row>
    <row r="550" spans="1:4">
      <c r="A550" s="343" t="s">
        <v>3379</v>
      </c>
      <c r="B550" s="343" t="s">
        <v>3450</v>
      </c>
      <c r="C550" t="s">
        <v>2736</v>
      </c>
      <c r="D550" t="s">
        <v>2707</v>
      </c>
    </row>
    <row r="551" spans="1:4">
      <c r="A551" s="343" t="s">
        <v>3379</v>
      </c>
      <c r="B551" s="343" t="s">
        <v>3451</v>
      </c>
      <c r="C551" t="s">
        <v>2736</v>
      </c>
      <c r="D551" t="s">
        <v>2708</v>
      </c>
    </row>
    <row r="552" spans="1:4">
      <c r="A552" s="343" t="s">
        <v>3379</v>
      </c>
      <c r="B552" s="343" t="s">
        <v>3452</v>
      </c>
      <c r="C552" t="s">
        <v>2736</v>
      </c>
      <c r="D552" t="s">
        <v>2709</v>
      </c>
    </row>
    <row r="553" spans="1:4">
      <c r="A553" s="343" t="s">
        <v>3379</v>
      </c>
      <c r="B553" s="343" t="s">
        <v>3453</v>
      </c>
      <c r="C553" t="s">
        <v>2736</v>
      </c>
      <c r="D553" t="s">
        <v>2565</v>
      </c>
    </row>
    <row r="554" spans="1:4">
      <c r="A554" s="343" t="s">
        <v>3379</v>
      </c>
      <c r="B554" s="343" t="s">
        <v>3364</v>
      </c>
      <c r="C554" t="s">
        <v>2736</v>
      </c>
      <c r="D554" t="s">
        <v>2566</v>
      </c>
    </row>
    <row r="555" spans="1:4">
      <c r="A555" s="343" t="s">
        <v>3379</v>
      </c>
      <c r="B555" s="343" t="s">
        <v>3454</v>
      </c>
      <c r="C555" t="s">
        <v>2736</v>
      </c>
      <c r="D555" t="s">
        <v>2567</v>
      </c>
    </row>
    <row r="556" spans="1:4">
      <c r="A556" s="343" t="s">
        <v>3379</v>
      </c>
      <c r="B556" s="343" t="s">
        <v>3455</v>
      </c>
      <c r="C556" t="s">
        <v>2736</v>
      </c>
      <c r="D556" t="s">
        <v>2568</v>
      </c>
    </row>
    <row r="557" spans="1:4">
      <c r="A557" s="343" t="s">
        <v>3379</v>
      </c>
      <c r="B557" s="343" t="s">
        <v>3456</v>
      </c>
      <c r="C557" t="s">
        <v>2736</v>
      </c>
      <c r="D557" t="s">
        <v>2569</v>
      </c>
    </row>
    <row r="558" spans="1:4">
      <c r="A558" s="343" t="s">
        <v>3457</v>
      </c>
      <c r="B558" s="343" t="s">
        <v>3458</v>
      </c>
      <c r="C558" t="s">
        <v>2739</v>
      </c>
      <c r="D558" t="s">
        <v>2441</v>
      </c>
    </row>
    <row r="559" spans="1:4">
      <c r="A559" s="343" t="s">
        <v>3459</v>
      </c>
      <c r="B559" s="343" t="s">
        <v>3460</v>
      </c>
      <c r="C559" t="s">
        <v>2739</v>
      </c>
      <c r="D559" t="s">
        <v>2682</v>
      </c>
    </row>
    <row r="560" spans="1:4">
      <c r="A560" s="343" t="s">
        <v>3459</v>
      </c>
      <c r="B560" s="343" t="s">
        <v>3461</v>
      </c>
      <c r="C560" t="s">
        <v>2739</v>
      </c>
      <c r="D560" t="s">
        <v>2453</v>
      </c>
    </row>
    <row r="561" spans="1:4">
      <c r="A561" s="343" t="s">
        <v>3459</v>
      </c>
      <c r="B561" s="343" t="s">
        <v>3462</v>
      </c>
      <c r="C561" t="s">
        <v>2739</v>
      </c>
      <c r="D561" t="s">
        <v>2454</v>
      </c>
    </row>
    <row r="562" spans="1:4">
      <c r="A562" s="343" t="s">
        <v>3459</v>
      </c>
      <c r="B562" s="343" t="s">
        <v>3463</v>
      </c>
      <c r="C562" t="s">
        <v>2739</v>
      </c>
      <c r="D562" t="s">
        <v>2455</v>
      </c>
    </row>
    <row r="563" spans="1:4">
      <c r="A563" s="343" t="s">
        <v>3459</v>
      </c>
      <c r="B563" s="343" t="s">
        <v>3464</v>
      </c>
      <c r="C563" t="s">
        <v>2739</v>
      </c>
      <c r="D563" t="s">
        <v>2456</v>
      </c>
    </row>
    <row r="564" spans="1:4">
      <c r="A564" s="343" t="s">
        <v>3459</v>
      </c>
      <c r="B564" s="343" t="s">
        <v>3465</v>
      </c>
      <c r="C564" t="s">
        <v>2739</v>
      </c>
      <c r="D564" t="s">
        <v>2457</v>
      </c>
    </row>
    <row r="565" spans="1:4">
      <c r="A565" s="343" t="s">
        <v>3459</v>
      </c>
      <c r="B565" s="343" t="s">
        <v>3466</v>
      </c>
      <c r="C565" t="s">
        <v>2739</v>
      </c>
      <c r="D565" t="s">
        <v>2458</v>
      </c>
    </row>
    <row r="566" spans="1:4">
      <c r="A566" s="343" t="s">
        <v>3459</v>
      </c>
      <c r="B566" s="343" t="s">
        <v>3467</v>
      </c>
      <c r="C566" t="s">
        <v>2739</v>
      </c>
      <c r="D566" t="s">
        <v>2459</v>
      </c>
    </row>
    <row r="567" spans="1:4">
      <c r="A567" s="343" t="s">
        <v>3459</v>
      </c>
      <c r="B567" s="343" t="s">
        <v>3468</v>
      </c>
      <c r="C567" t="s">
        <v>2739</v>
      </c>
      <c r="D567" t="s">
        <v>2460</v>
      </c>
    </row>
    <row r="568" spans="1:4">
      <c r="A568" s="343" t="s">
        <v>3459</v>
      </c>
      <c r="B568" s="343" t="s">
        <v>3469</v>
      </c>
      <c r="C568" t="s">
        <v>2739</v>
      </c>
      <c r="D568" t="s">
        <v>2461</v>
      </c>
    </row>
    <row r="569" spans="1:4">
      <c r="A569" s="343" t="s">
        <v>3459</v>
      </c>
      <c r="B569" s="343" t="s">
        <v>3470</v>
      </c>
      <c r="C569" t="s">
        <v>2739</v>
      </c>
      <c r="D569" t="s">
        <v>2462</v>
      </c>
    </row>
    <row r="570" spans="1:4">
      <c r="A570" s="343" t="s">
        <v>3459</v>
      </c>
      <c r="B570" s="343" t="s">
        <v>3471</v>
      </c>
      <c r="C570" t="s">
        <v>2739</v>
      </c>
      <c r="D570" t="s">
        <v>2463</v>
      </c>
    </row>
    <row r="571" spans="1:4">
      <c r="A571" s="343" t="s">
        <v>3459</v>
      </c>
      <c r="B571" s="343" t="s">
        <v>3472</v>
      </c>
      <c r="C571" t="s">
        <v>2739</v>
      </c>
      <c r="D571" t="s">
        <v>2464</v>
      </c>
    </row>
    <row r="572" spans="1:4">
      <c r="A572" s="343" t="s">
        <v>3459</v>
      </c>
      <c r="B572" s="343" t="s">
        <v>3473</v>
      </c>
      <c r="C572" t="s">
        <v>2739</v>
      </c>
      <c r="D572" t="s">
        <v>2487</v>
      </c>
    </row>
    <row r="573" spans="1:4">
      <c r="A573" s="343" t="s">
        <v>3459</v>
      </c>
      <c r="B573" s="343" t="s">
        <v>3474</v>
      </c>
      <c r="C573" t="s">
        <v>2739</v>
      </c>
      <c r="D573" t="s">
        <v>2488</v>
      </c>
    </row>
    <row r="574" spans="1:4">
      <c r="A574" s="343" t="s">
        <v>3459</v>
      </c>
      <c r="B574" s="343" t="s">
        <v>3362</v>
      </c>
      <c r="C574" t="s">
        <v>2739</v>
      </c>
      <c r="D574" t="s">
        <v>2684</v>
      </c>
    </row>
    <row r="575" spans="1:4">
      <c r="A575" s="343" t="s">
        <v>3459</v>
      </c>
      <c r="B575" s="343" t="s">
        <v>3475</v>
      </c>
      <c r="C575" t="s">
        <v>2739</v>
      </c>
      <c r="D575" t="s">
        <v>2685</v>
      </c>
    </row>
    <row r="576" spans="1:4">
      <c r="A576" s="343" t="s">
        <v>3459</v>
      </c>
      <c r="B576" s="343" t="s">
        <v>3036</v>
      </c>
      <c r="C576" t="s">
        <v>2739</v>
      </c>
      <c r="D576" t="s">
        <v>2686</v>
      </c>
    </row>
    <row r="577" spans="1:4">
      <c r="A577" s="343" t="s">
        <v>3459</v>
      </c>
      <c r="B577" s="343" t="s">
        <v>3476</v>
      </c>
      <c r="C577" t="s">
        <v>2739</v>
      </c>
      <c r="D577" t="s">
        <v>2687</v>
      </c>
    </row>
    <row r="578" spans="1:4">
      <c r="A578" s="343" t="s">
        <v>3459</v>
      </c>
      <c r="B578" s="343" t="s">
        <v>3477</v>
      </c>
      <c r="C578" t="s">
        <v>2739</v>
      </c>
      <c r="D578" t="s">
        <v>2502</v>
      </c>
    </row>
    <row r="579" spans="1:4">
      <c r="A579" s="343" t="s">
        <v>3459</v>
      </c>
      <c r="B579" s="343" t="s">
        <v>3478</v>
      </c>
      <c r="C579" t="s">
        <v>2739</v>
      </c>
      <c r="D579" t="s">
        <v>2509</v>
      </c>
    </row>
    <row r="580" spans="1:4">
      <c r="A580" s="343" t="s">
        <v>3459</v>
      </c>
      <c r="B580" s="343" t="s">
        <v>3479</v>
      </c>
      <c r="C580" t="s">
        <v>2739</v>
      </c>
      <c r="D580" t="s">
        <v>2510</v>
      </c>
    </row>
    <row r="581" spans="1:4">
      <c r="A581" s="343" t="s">
        <v>3459</v>
      </c>
      <c r="B581" s="343" t="s">
        <v>3480</v>
      </c>
      <c r="C581" t="s">
        <v>2739</v>
      </c>
      <c r="D581" t="s">
        <v>2511</v>
      </c>
    </row>
    <row r="582" spans="1:4">
      <c r="A582" s="343" t="s">
        <v>3459</v>
      </c>
      <c r="B582" s="343" t="s">
        <v>3481</v>
      </c>
      <c r="C582" t="s">
        <v>2739</v>
      </c>
      <c r="D582" t="s">
        <v>2512</v>
      </c>
    </row>
    <row r="583" spans="1:4">
      <c r="A583" s="343" t="s">
        <v>3459</v>
      </c>
      <c r="B583" s="343" t="s">
        <v>3482</v>
      </c>
      <c r="C583" t="s">
        <v>2739</v>
      </c>
      <c r="D583" t="s">
        <v>2513</v>
      </c>
    </row>
    <row r="584" spans="1:4">
      <c r="A584" s="343" t="s">
        <v>3459</v>
      </c>
      <c r="B584" s="343" t="s">
        <v>3483</v>
      </c>
      <c r="C584" t="s">
        <v>2739</v>
      </c>
      <c r="D584" t="s">
        <v>2514</v>
      </c>
    </row>
    <row r="585" spans="1:4">
      <c r="A585" s="343" t="s">
        <v>3459</v>
      </c>
      <c r="B585" s="343" t="s">
        <v>3484</v>
      </c>
      <c r="C585" t="s">
        <v>2739</v>
      </c>
      <c r="D585" t="s">
        <v>2515</v>
      </c>
    </row>
    <row r="586" spans="1:4">
      <c r="A586" s="343" t="s">
        <v>3459</v>
      </c>
      <c r="B586" s="343" t="s">
        <v>3485</v>
      </c>
      <c r="C586" t="s">
        <v>2739</v>
      </c>
      <c r="D586" t="s">
        <v>2692</v>
      </c>
    </row>
    <row r="587" spans="1:4">
      <c r="A587" s="343" t="s">
        <v>3459</v>
      </c>
      <c r="B587" s="343" t="s">
        <v>3486</v>
      </c>
      <c r="C587" t="s">
        <v>2739</v>
      </c>
      <c r="D587" t="s">
        <v>2693</v>
      </c>
    </row>
    <row r="588" spans="1:4">
      <c r="A588" s="343" t="s">
        <v>3459</v>
      </c>
      <c r="B588" s="343" t="s">
        <v>3487</v>
      </c>
      <c r="C588" t="s">
        <v>2739</v>
      </c>
      <c r="D588" t="s">
        <v>2530</v>
      </c>
    </row>
    <row r="589" spans="1:4">
      <c r="A589" s="343" t="s">
        <v>3459</v>
      </c>
      <c r="B589" s="343" t="s">
        <v>3488</v>
      </c>
      <c r="C589" t="s">
        <v>2739</v>
      </c>
      <c r="D589" t="s">
        <v>2531</v>
      </c>
    </row>
    <row r="590" spans="1:4">
      <c r="A590" s="343" t="s">
        <v>3459</v>
      </c>
      <c r="B590" s="343" t="s">
        <v>3489</v>
      </c>
      <c r="C590" t="s">
        <v>2739</v>
      </c>
      <c r="D590" t="s">
        <v>2532</v>
      </c>
    </row>
    <row r="591" spans="1:4">
      <c r="A591" s="343" t="s">
        <v>3459</v>
      </c>
      <c r="B591" s="343" t="s">
        <v>3490</v>
      </c>
      <c r="C591" t="s">
        <v>2739</v>
      </c>
      <c r="D591" t="s">
        <v>2539</v>
      </c>
    </row>
    <row r="592" spans="1:4">
      <c r="A592" s="343" t="s">
        <v>3459</v>
      </c>
      <c r="B592" s="343" t="s">
        <v>3491</v>
      </c>
      <c r="C592" t="s">
        <v>2739</v>
      </c>
      <c r="D592" t="s">
        <v>2540</v>
      </c>
    </row>
    <row r="593" spans="1:4">
      <c r="A593" s="343" t="s">
        <v>3459</v>
      </c>
      <c r="B593" s="343" t="s">
        <v>3492</v>
      </c>
      <c r="C593" t="s">
        <v>2739</v>
      </c>
      <c r="D593" t="s">
        <v>2541</v>
      </c>
    </row>
    <row r="594" spans="1:4">
      <c r="A594" s="343" t="s">
        <v>3459</v>
      </c>
      <c r="B594" s="343" t="s">
        <v>3493</v>
      </c>
      <c r="C594" t="s">
        <v>2739</v>
      </c>
      <c r="D594" t="s">
        <v>2542</v>
      </c>
    </row>
    <row r="595" spans="1:4">
      <c r="A595" s="343" t="s">
        <v>3459</v>
      </c>
      <c r="B595" s="343" t="s">
        <v>3494</v>
      </c>
      <c r="C595" t="s">
        <v>2739</v>
      </c>
      <c r="D595" t="s">
        <v>2543</v>
      </c>
    </row>
    <row r="596" spans="1:4">
      <c r="A596" s="343" t="s">
        <v>3459</v>
      </c>
      <c r="B596" s="343" t="s">
        <v>3495</v>
      </c>
      <c r="C596" t="s">
        <v>2739</v>
      </c>
      <c r="D596" t="s">
        <v>2702</v>
      </c>
    </row>
    <row r="597" spans="1:4">
      <c r="A597" s="343" t="s">
        <v>3459</v>
      </c>
      <c r="B597" s="343" t="s">
        <v>3496</v>
      </c>
      <c r="C597" t="s">
        <v>2739</v>
      </c>
      <c r="D597" t="s">
        <v>2544</v>
      </c>
    </row>
    <row r="598" spans="1:4">
      <c r="A598" s="343" t="s">
        <v>3457</v>
      </c>
      <c r="B598" s="343" t="s">
        <v>3497</v>
      </c>
      <c r="C598" t="s">
        <v>2739</v>
      </c>
      <c r="D598" t="s">
        <v>2545</v>
      </c>
    </row>
    <row r="599" spans="1:4">
      <c r="A599" s="343" t="s">
        <v>3459</v>
      </c>
      <c r="B599" s="343" t="s">
        <v>3498</v>
      </c>
      <c r="C599" t="s">
        <v>2739</v>
      </c>
      <c r="D599" t="s">
        <v>2703</v>
      </c>
    </row>
    <row r="600" spans="1:4">
      <c r="A600" s="343" t="s">
        <v>3459</v>
      </c>
      <c r="B600" s="343" t="s">
        <v>3499</v>
      </c>
      <c r="C600" t="s">
        <v>2739</v>
      </c>
      <c r="D600" t="s">
        <v>2565</v>
      </c>
    </row>
    <row r="601" spans="1:4">
      <c r="A601" s="343" t="s">
        <v>3459</v>
      </c>
      <c r="B601" s="343" t="s">
        <v>3500</v>
      </c>
      <c r="C601" t="s">
        <v>2739</v>
      </c>
      <c r="D601" t="s">
        <v>2566</v>
      </c>
    </row>
    <row r="602" spans="1:4">
      <c r="A602" s="343" t="s">
        <v>3459</v>
      </c>
      <c r="B602" s="343" t="s">
        <v>3335</v>
      </c>
      <c r="C602" t="s">
        <v>2739</v>
      </c>
      <c r="D602" t="s">
        <v>2567</v>
      </c>
    </row>
    <row r="603" spans="1:4">
      <c r="A603" s="343" t="s">
        <v>3459</v>
      </c>
      <c r="B603" s="343" t="s">
        <v>3501</v>
      </c>
      <c r="C603" t="s">
        <v>2739</v>
      </c>
      <c r="D603" t="s">
        <v>2568</v>
      </c>
    </row>
    <row r="604" spans="1:4">
      <c r="A604" s="343" t="s">
        <v>3502</v>
      </c>
      <c r="B604" s="343" t="s">
        <v>3503</v>
      </c>
      <c r="C604" t="s">
        <v>2740</v>
      </c>
      <c r="D604" t="s">
        <v>2441</v>
      </c>
    </row>
    <row r="605" spans="1:4">
      <c r="A605" s="343" t="s">
        <v>3504</v>
      </c>
      <c r="B605" s="343" t="s">
        <v>3505</v>
      </c>
      <c r="C605" t="s">
        <v>2740</v>
      </c>
      <c r="D605" t="s">
        <v>2682</v>
      </c>
    </row>
    <row r="606" spans="1:4">
      <c r="A606" s="343" t="s">
        <v>3504</v>
      </c>
      <c r="B606" s="343" t="s">
        <v>3506</v>
      </c>
      <c r="C606" t="s">
        <v>2740</v>
      </c>
      <c r="D606" t="s">
        <v>2453</v>
      </c>
    </row>
    <row r="607" spans="1:4">
      <c r="A607" s="343" t="s">
        <v>3504</v>
      </c>
      <c r="B607" s="343" t="s">
        <v>3507</v>
      </c>
      <c r="C607" t="s">
        <v>2740</v>
      </c>
      <c r="D607" t="s">
        <v>2454</v>
      </c>
    </row>
    <row r="608" spans="1:4">
      <c r="A608" s="343" t="s">
        <v>3504</v>
      </c>
      <c r="B608" s="343" t="s">
        <v>3508</v>
      </c>
      <c r="C608" t="s">
        <v>2740</v>
      </c>
      <c r="D608" t="s">
        <v>2455</v>
      </c>
    </row>
    <row r="609" spans="1:4">
      <c r="A609" s="343" t="s">
        <v>3504</v>
      </c>
      <c r="B609" s="343" t="s">
        <v>3509</v>
      </c>
      <c r="C609" t="s">
        <v>2740</v>
      </c>
      <c r="D609" t="s">
        <v>2456</v>
      </c>
    </row>
    <row r="610" spans="1:4">
      <c r="A610" s="343" t="s">
        <v>3504</v>
      </c>
      <c r="B610" s="343" t="s">
        <v>3510</v>
      </c>
      <c r="C610" t="s">
        <v>2740</v>
      </c>
      <c r="D610" t="s">
        <v>2456</v>
      </c>
    </row>
    <row r="611" spans="1:4">
      <c r="A611" s="343" t="s">
        <v>3504</v>
      </c>
      <c r="B611" s="343" t="s">
        <v>3511</v>
      </c>
      <c r="C611" t="s">
        <v>2740</v>
      </c>
      <c r="D611" t="s">
        <v>2457</v>
      </c>
    </row>
    <row r="612" spans="1:4">
      <c r="A612" s="343" t="s">
        <v>3504</v>
      </c>
      <c r="B612" s="343" t="s">
        <v>3512</v>
      </c>
      <c r="C612" t="s">
        <v>2740</v>
      </c>
      <c r="D612" t="s">
        <v>2458</v>
      </c>
    </row>
    <row r="613" spans="1:4">
      <c r="A613" s="343" t="s">
        <v>3504</v>
      </c>
      <c r="B613" s="343" t="s">
        <v>3513</v>
      </c>
      <c r="C613" t="s">
        <v>2740</v>
      </c>
      <c r="D613" t="s">
        <v>2459</v>
      </c>
    </row>
    <row r="614" spans="1:4">
      <c r="A614" s="343" t="s">
        <v>3504</v>
      </c>
      <c r="B614" s="343" t="s">
        <v>3514</v>
      </c>
      <c r="C614" t="s">
        <v>2740</v>
      </c>
      <c r="D614" t="s">
        <v>2460</v>
      </c>
    </row>
    <row r="615" spans="1:4">
      <c r="A615" s="343" t="s">
        <v>3504</v>
      </c>
      <c r="B615" s="343" t="s">
        <v>3515</v>
      </c>
      <c r="C615" t="s">
        <v>2740</v>
      </c>
      <c r="D615" t="s">
        <v>2461</v>
      </c>
    </row>
    <row r="616" spans="1:4">
      <c r="A616" s="343" t="s">
        <v>3502</v>
      </c>
      <c r="B616" s="343" t="s">
        <v>3516</v>
      </c>
      <c r="C616" t="s">
        <v>2740</v>
      </c>
      <c r="D616" t="s">
        <v>2462</v>
      </c>
    </row>
    <row r="617" spans="1:4">
      <c r="A617" s="343" t="s">
        <v>3502</v>
      </c>
      <c r="B617" s="343" t="s">
        <v>3517</v>
      </c>
      <c r="C617" t="s">
        <v>2740</v>
      </c>
      <c r="D617" t="s">
        <v>2463</v>
      </c>
    </row>
    <row r="618" spans="1:4">
      <c r="A618" s="343" t="s">
        <v>3502</v>
      </c>
      <c r="B618" s="343" t="s">
        <v>3518</v>
      </c>
      <c r="C618" t="s">
        <v>2740</v>
      </c>
      <c r="D618" t="s">
        <v>2464</v>
      </c>
    </row>
    <row r="619" spans="1:4">
      <c r="A619" s="343" t="s">
        <v>3502</v>
      </c>
      <c r="B619" s="343" t="s">
        <v>3519</v>
      </c>
      <c r="C619" t="s">
        <v>2740</v>
      </c>
      <c r="D619" t="s">
        <v>2465</v>
      </c>
    </row>
    <row r="620" spans="1:4">
      <c r="A620" s="343" t="s">
        <v>3504</v>
      </c>
      <c r="B620" s="343" t="s">
        <v>3520</v>
      </c>
      <c r="C620" t="s">
        <v>2740</v>
      </c>
      <c r="D620" t="s">
        <v>2487</v>
      </c>
    </row>
    <row r="621" spans="1:4">
      <c r="A621" s="343" t="s">
        <v>3504</v>
      </c>
      <c r="B621" s="343" t="s">
        <v>3521</v>
      </c>
      <c r="C621" t="s">
        <v>2740</v>
      </c>
      <c r="D621" t="s">
        <v>2488</v>
      </c>
    </row>
    <row r="622" spans="1:4">
      <c r="A622" s="343" t="s">
        <v>3504</v>
      </c>
      <c r="B622" s="343" t="s">
        <v>3522</v>
      </c>
      <c r="C622" t="s">
        <v>2740</v>
      </c>
      <c r="D622" t="s">
        <v>2489</v>
      </c>
    </row>
    <row r="623" spans="1:4">
      <c r="A623" s="343" t="s">
        <v>3504</v>
      </c>
      <c r="B623" s="343" t="s">
        <v>3523</v>
      </c>
      <c r="C623" t="s">
        <v>2740</v>
      </c>
      <c r="D623" t="s">
        <v>2490</v>
      </c>
    </row>
    <row r="624" spans="1:4">
      <c r="A624" s="343" t="s">
        <v>3504</v>
      </c>
      <c r="B624" s="343" t="s">
        <v>3524</v>
      </c>
      <c r="C624" t="s">
        <v>2740</v>
      </c>
      <c r="D624" t="s">
        <v>2491</v>
      </c>
    </row>
    <row r="625" spans="1:4">
      <c r="A625" s="343" t="s">
        <v>3504</v>
      </c>
      <c r="B625" s="343" t="s">
        <v>3525</v>
      </c>
      <c r="C625" t="s">
        <v>2740</v>
      </c>
      <c r="D625" t="s">
        <v>2492</v>
      </c>
    </row>
    <row r="626" spans="1:4">
      <c r="A626" s="343" t="s">
        <v>3504</v>
      </c>
      <c r="B626" s="343" t="s">
        <v>3526</v>
      </c>
      <c r="C626" t="s">
        <v>2740</v>
      </c>
      <c r="D626" t="s">
        <v>2683</v>
      </c>
    </row>
    <row r="627" spans="1:4">
      <c r="A627" s="343" t="s">
        <v>3504</v>
      </c>
      <c r="B627" s="343" t="s">
        <v>3527</v>
      </c>
      <c r="C627" t="s">
        <v>2740</v>
      </c>
      <c r="D627" t="s">
        <v>2714</v>
      </c>
    </row>
    <row r="628" spans="1:4">
      <c r="A628" s="343" t="s">
        <v>3504</v>
      </c>
      <c r="B628" s="343" t="s">
        <v>3528</v>
      </c>
      <c r="C628" t="s">
        <v>2740</v>
      </c>
      <c r="D628" t="s">
        <v>2741</v>
      </c>
    </row>
    <row r="629" spans="1:4">
      <c r="A629" s="343" t="s">
        <v>3504</v>
      </c>
      <c r="B629" s="343" t="s">
        <v>3529</v>
      </c>
      <c r="C629" t="s">
        <v>2740</v>
      </c>
      <c r="D629" t="s">
        <v>2684</v>
      </c>
    </row>
    <row r="630" spans="1:4">
      <c r="A630" s="343" t="s">
        <v>3504</v>
      </c>
      <c r="B630" s="343" t="s">
        <v>3530</v>
      </c>
      <c r="C630" t="s">
        <v>2740</v>
      </c>
      <c r="D630" t="s">
        <v>2685</v>
      </c>
    </row>
    <row r="631" spans="1:4">
      <c r="A631" s="343" t="s">
        <v>3504</v>
      </c>
      <c r="B631" s="343" t="s">
        <v>3531</v>
      </c>
      <c r="C631" t="s">
        <v>2740</v>
      </c>
      <c r="D631" t="s">
        <v>2686</v>
      </c>
    </row>
    <row r="632" spans="1:4">
      <c r="A632" s="343" t="s">
        <v>3504</v>
      </c>
      <c r="B632" s="343" t="s">
        <v>3532</v>
      </c>
      <c r="C632" t="s">
        <v>2740</v>
      </c>
      <c r="D632" t="s">
        <v>2687</v>
      </c>
    </row>
    <row r="633" spans="1:4">
      <c r="A633" s="343" t="s">
        <v>3504</v>
      </c>
      <c r="B633" s="343" t="s">
        <v>3533</v>
      </c>
      <c r="C633" t="s">
        <v>2740</v>
      </c>
      <c r="D633" t="s">
        <v>2688</v>
      </c>
    </row>
    <row r="634" spans="1:4">
      <c r="A634" s="343" t="s">
        <v>3504</v>
      </c>
      <c r="B634" s="343" t="s">
        <v>3255</v>
      </c>
      <c r="C634" t="s">
        <v>2740</v>
      </c>
      <c r="D634" t="s">
        <v>2689</v>
      </c>
    </row>
    <row r="635" spans="1:4">
      <c r="A635" s="343" t="s">
        <v>3504</v>
      </c>
      <c r="B635" s="343" t="s">
        <v>3011</v>
      </c>
      <c r="C635" t="s">
        <v>2740</v>
      </c>
      <c r="D635" t="s">
        <v>2502</v>
      </c>
    </row>
    <row r="636" spans="1:4">
      <c r="A636" s="343" t="s">
        <v>3504</v>
      </c>
      <c r="B636" s="343" t="s">
        <v>3534</v>
      </c>
      <c r="C636" t="s">
        <v>2740</v>
      </c>
      <c r="D636" t="s">
        <v>2503</v>
      </c>
    </row>
    <row r="637" spans="1:4">
      <c r="A637" s="343" t="s">
        <v>3504</v>
      </c>
      <c r="B637" s="343" t="s">
        <v>3535</v>
      </c>
      <c r="C637" t="s">
        <v>2740</v>
      </c>
      <c r="D637" t="s">
        <v>2504</v>
      </c>
    </row>
    <row r="638" spans="1:4">
      <c r="A638" s="343" t="s">
        <v>3504</v>
      </c>
      <c r="B638" s="343" t="s">
        <v>3536</v>
      </c>
      <c r="C638" t="s">
        <v>2740</v>
      </c>
      <c r="D638" t="s">
        <v>2505</v>
      </c>
    </row>
    <row r="639" spans="1:4">
      <c r="A639" s="343" t="s">
        <v>3504</v>
      </c>
      <c r="B639" s="343" t="s">
        <v>3537</v>
      </c>
      <c r="C639" t="s">
        <v>2740</v>
      </c>
      <c r="D639" t="s">
        <v>2509</v>
      </c>
    </row>
    <row r="640" spans="1:4">
      <c r="A640" s="343" t="s">
        <v>3504</v>
      </c>
      <c r="B640" s="343" t="s">
        <v>3538</v>
      </c>
      <c r="C640" t="s">
        <v>2740</v>
      </c>
      <c r="D640" t="s">
        <v>2510</v>
      </c>
    </row>
    <row r="641" spans="1:4">
      <c r="A641" s="343" t="s">
        <v>3504</v>
      </c>
      <c r="B641" s="343" t="s">
        <v>3539</v>
      </c>
      <c r="C641" t="s">
        <v>2740</v>
      </c>
      <c r="D641" t="s">
        <v>2511</v>
      </c>
    </row>
    <row r="642" spans="1:4">
      <c r="A642" s="343" t="s">
        <v>3504</v>
      </c>
      <c r="B642" s="343" t="s">
        <v>3540</v>
      </c>
      <c r="C642" t="s">
        <v>2740</v>
      </c>
      <c r="D642" t="s">
        <v>2512</v>
      </c>
    </row>
    <row r="643" spans="1:4">
      <c r="A643" s="343" t="s">
        <v>3504</v>
      </c>
      <c r="B643" s="343" t="s">
        <v>3541</v>
      </c>
      <c r="C643" t="s">
        <v>2740</v>
      </c>
      <c r="D643" t="s">
        <v>2513</v>
      </c>
    </row>
    <row r="644" spans="1:4">
      <c r="A644" s="343" t="s">
        <v>3504</v>
      </c>
      <c r="B644" s="343" t="s">
        <v>3219</v>
      </c>
      <c r="C644" t="s">
        <v>2740</v>
      </c>
      <c r="D644" t="s">
        <v>2514</v>
      </c>
    </row>
    <row r="645" spans="1:4">
      <c r="A645" s="343" t="s">
        <v>3504</v>
      </c>
      <c r="B645" s="343" t="s">
        <v>3542</v>
      </c>
      <c r="C645" t="s">
        <v>2740</v>
      </c>
      <c r="D645" t="s">
        <v>2515</v>
      </c>
    </row>
    <row r="646" spans="1:4">
      <c r="A646" s="343" t="s">
        <v>3502</v>
      </c>
      <c r="B646" s="343" t="s">
        <v>3543</v>
      </c>
      <c r="C646" t="s">
        <v>2740</v>
      </c>
      <c r="D646" t="s">
        <v>2516</v>
      </c>
    </row>
    <row r="647" spans="1:4">
      <c r="A647" s="343" t="s">
        <v>3504</v>
      </c>
      <c r="B647" s="343" t="s">
        <v>3544</v>
      </c>
      <c r="C647" t="s">
        <v>2740</v>
      </c>
      <c r="D647" t="s">
        <v>2692</v>
      </c>
    </row>
    <row r="648" spans="1:4">
      <c r="A648" s="343" t="s">
        <v>3504</v>
      </c>
      <c r="B648" s="343" t="s">
        <v>3545</v>
      </c>
      <c r="C648" t="s">
        <v>2740</v>
      </c>
      <c r="D648" t="s">
        <v>2530</v>
      </c>
    </row>
    <row r="649" spans="1:4">
      <c r="A649" s="343" t="s">
        <v>3504</v>
      </c>
      <c r="B649" s="343" t="s">
        <v>3546</v>
      </c>
      <c r="C649" t="s">
        <v>2740</v>
      </c>
      <c r="D649" t="s">
        <v>2531</v>
      </c>
    </row>
    <row r="650" spans="1:4">
      <c r="A650" s="343" t="s">
        <v>3504</v>
      </c>
      <c r="B650" s="343" t="s">
        <v>3547</v>
      </c>
      <c r="C650" t="s">
        <v>2740</v>
      </c>
      <c r="D650" t="s">
        <v>2532</v>
      </c>
    </row>
    <row r="651" spans="1:4">
      <c r="A651" s="343" t="s">
        <v>3504</v>
      </c>
      <c r="B651" s="343" t="s">
        <v>3548</v>
      </c>
      <c r="C651" t="s">
        <v>2740</v>
      </c>
      <c r="D651" t="s">
        <v>2533</v>
      </c>
    </row>
    <row r="652" spans="1:4">
      <c r="A652" s="343" t="s">
        <v>3504</v>
      </c>
      <c r="B652" s="343" t="s">
        <v>3549</v>
      </c>
      <c r="C652" t="s">
        <v>2740</v>
      </c>
      <c r="D652" t="s">
        <v>2534</v>
      </c>
    </row>
    <row r="653" spans="1:4">
      <c r="A653" s="343" t="s">
        <v>3504</v>
      </c>
      <c r="B653" s="343" t="s">
        <v>3550</v>
      </c>
      <c r="C653" t="s">
        <v>2740</v>
      </c>
      <c r="D653" t="s">
        <v>2535</v>
      </c>
    </row>
    <row r="654" spans="1:4">
      <c r="A654" s="343" t="s">
        <v>3504</v>
      </c>
      <c r="B654" s="343" t="s">
        <v>3551</v>
      </c>
      <c r="C654" t="s">
        <v>2740</v>
      </c>
      <c r="D654" t="s">
        <v>2536</v>
      </c>
    </row>
    <row r="655" spans="1:4">
      <c r="A655" s="343" t="s">
        <v>3504</v>
      </c>
      <c r="B655" s="343" t="s">
        <v>3552</v>
      </c>
      <c r="C655" t="s">
        <v>2740</v>
      </c>
      <c r="D655" t="s">
        <v>2537</v>
      </c>
    </row>
    <row r="656" spans="1:4">
      <c r="A656" s="343" t="s">
        <v>3504</v>
      </c>
      <c r="B656" s="343" t="s">
        <v>3553</v>
      </c>
      <c r="C656" t="s">
        <v>2740</v>
      </c>
      <c r="D656" t="s">
        <v>2539</v>
      </c>
    </row>
    <row r="657" spans="1:4">
      <c r="A657" s="343" t="s">
        <v>3504</v>
      </c>
      <c r="B657" s="343" t="s">
        <v>3554</v>
      </c>
      <c r="C657" t="s">
        <v>2740</v>
      </c>
      <c r="D657" t="s">
        <v>2540</v>
      </c>
    </row>
    <row r="658" spans="1:4">
      <c r="A658" s="343" t="s">
        <v>3504</v>
      </c>
      <c r="B658" s="343" t="s">
        <v>3555</v>
      </c>
      <c r="C658" t="s">
        <v>2740</v>
      </c>
      <c r="D658" t="s">
        <v>2541</v>
      </c>
    </row>
    <row r="659" spans="1:4">
      <c r="A659" s="343" t="s">
        <v>3504</v>
      </c>
      <c r="B659" s="343" t="s">
        <v>3556</v>
      </c>
      <c r="C659" t="s">
        <v>2740</v>
      </c>
      <c r="D659" t="s">
        <v>2542</v>
      </c>
    </row>
    <row r="660" spans="1:4">
      <c r="A660" s="343" t="s">
        <v>3504</v>
      </c>
      <c r="B660" s="343" t="s">
        <v>3557</v>
      </c>
      <c r="C660" t="s">
        <v>2740</v>
      </c>
      <c r="D660" t="s">
        <v>2703</v>
      </c>
    </row>
    <row r="661" spans="1:4">
      <c r="A661" s="343" t="s">
        <v>3502</v>
      </c>
      <c r="B661" s="343" t="s">
        <v>3558</v>
      </c>
      <c r="C661" t="s">
        <v>2740</v>
      </c>
      <c r="D661" t="s">
        <v>2704</v>
      </c>
    </row>
    <row r="662" spans="1:4">
      <c r="A662" s="343" t="s">
        <v>3504</v>
      </c>
      <c r="B662" s="343" t="s">
        <v>3559</v>
      </c>
      <c r="C662" t="s">
        <v>2740</v>
      </c>
      <c r="D662" t="s">
        <v>2704</v>
      </c>
    </row>
    <row r="663" spans="1:4">
      <c r="A663" s="343" t="s">
        <v>3504</v>
      </c>
      <c r="B663" s="343" t="s">
        <v>3560</v>
      </c>
      <c r="C663" t="s">
        <v>2740</v>
      </c>
      <c r="D663" t="s">
        <v>2705</v>
      </c>
    </row>
    <row r="664" spans="1:4">
      <c r="A664" s="343" t="s">
        <v>3504</v>
      </c>
      <c r="B664" s="343" t="s">
        <v>3561</v>
      </c>
      <c r="C664" t="s">
        <v>2740</v>
      </c>
      <c r="D664" t="s">
        <v>2706</v>
      </c>
    </row>
    <row r="665" spans="1:4">
      <c r="A665" s="343" t="s">
        <v>3504</v>
      </c>
      <c r="B665" s="343" t="s">
        <v>3478</v>
      </c>
      <c r="C665" t="s">
        <v>2740</v>
      </c>
      <c r="D665" t="s">
        <v>2707</v>
      </c>
    </row>
    <row r="666" spans="1:4">
      <c r="A666" s="343" t="s">
        <v>3504</v>
      </c>
      <c r="B666" s="343" t="s">
        <v>3562</v>
      </c>
      <c r="C666" t="s">
        <v>2740</v>
      </c>
      <c r="D666" t="s">
        <v>2708</v>
      </c>
    </row>
    <row r="667" spans="1:4">
      <c r="A667" s="343" t="s">
        <v>3502</v>
      </c>
      <c r="B667" s="343" t="s">
        <v>3563</v>
      </c>
      <c r="C667" t="s">
        <v>2740</v>
      </c>
      <c r="D667" t="s">
        <v>2709</v>
      </c>
    </row>
    <row r="668" spans="1:4">
      <c r="A668" s="343" t="s">
        <v>3504</v>
      </c>
      <c r="B668" s="343" t="s">
        <v>3564</v>
      </c>
      <c r="C668" t="s">
        <v>2740</v>
      </c>
      <c r="D668" t="s">
        <v>2565</v>
      </c>
    </row>
    <row r="669" spans="1:4">
      <c r="A669" s="343" t="s">
        <v>3504</v>
      </c>
      <c r="B669" s="343" t="s">
        <v>3565</v>
      </c>
      <c r="C669" t="s">
        <v>2740</v>
      </c>
      <c r="D669" t="s">
        <v>2566</v>
      </c>
    </row>
    <row r="670" spans="1:4">
      <c r="A670" s="343" t="s">
        <v>3504</v>
      </c>
      <c r="B670" s="343" t="s">
        <v>3566</v>
      </c>
      <c r="C670" t="s">
        <v>2740</v>
      </c>
      <c r="D670" t="s">
        <v>2567</v>
      </c>
    </row>
    <row r="671" spans="1:4">
      <c r="A671" s="343" t="s">
        <v>3504</v>
      </c>
      <c r="B671" s="343" t="s">
        <v>3567</v>
      </c>
      <c r="C671" t="s">
        <v>2740</v>
      </c>
      <c r="D671" t="s">
        <v>2568</v>
      </c>
    </row>
    <row r="672" spans="1:4">
      <c r="A672" s="343" t="s">
        <v>3504</v>
      </c>
      <c r="B672" s="343" t="s">
        <v>3568</v>
      </c>
      <c r="C672" t="s">
        <v>2740</v>
      </c>
      <c r="D672" t="s">
        <v>2569</v>
      </c>
    </row>
    <row r="673" spans="1:4">
      <c r="A673" s="343" t="s">
        <v>3504</v>
      </c>
      <c r="B673" s="343" t="s">
        <v>3569</v>
      </c>
      <c r="C673" t="s">
        <v>2740</v>
      </c>
      <c r="D673" t="s">
        <v>2570</v>
      </c>
    </row>
    <row r="674" spans="1:4">
      <c r="A674" s="343" t="s">
        <v>3504</v>
      </c>
      <c r="B674" s="343" t="s">
        <v>3570</v>
      </c>
      <c r="C674" t="s">
        <v>2740</v>
      </c>
      <c r="D674" t="s">
        <v>2571</v>
      </c>
    </row>
    <row r="675" spans="1:4">
      <c r="A675" s="343" t="s">
        <v>3504</v>
      </c>
      <c r="B675" s="343" t="s">
        <v>3571</v>
      </c>
      <c r="C675" t="s">
        <v>2740</v>
      </c>
      <c r="D675" t="s">
        <v>2577</v>
      </c>
    </row>
    <row r="676" spans="1:4">
      <c r="A676" s="343" t="s">
        <v>3504</v>
      </c>
      <c r="B676" s="343" t="s">
        <v>3572</v>
      </c>
      <c r="C676" t="s">
        <v>2740</v>
      </c>
      <c r="D676" t="s">
        <v>2578</v>
      </c>
    </row>
    <row r="677" spans="1:4">
      <c r="A677" s="343" t="s">
        <v>3504</v>
      </c>
      <c r="B677" s="343" t="s">
        <v>3573</v>
      </c>
      <c r="C677" t="s">
        <v>2740</v>
      </c>
      <c r="D677" t="s">
        <v>2579</v>
      </c>
    </row>
    <row r="678" spans="1:4">
      <c r="A678" s="343" t="s">
        <v>3504</v>
      </c>
      <c r="B678" s="343" t="s">
        <v>3574</v>
      </c>
      <c r="C678" t="s">
        <v>2740</v>
      </c>
      <c r="D678" t="s">
        <v>2580</v>
      </c>
    </row>
    <row r="679" spans="1:4">
      <c r="A679" s="343" t="s">
        <v>3504</v>
      </c>
      <c r="B679" s="343" t="s">
        <v>3575</v>
      </c>
      <c r="C679" t="s">
        <v>2740</v>
      </c>
      <c r="D679" t="s">
        <v>2581</v>
      </c>
    </row>
    <row r="680" spans="1:4">
      <c r="A680" s="343" t="s">
        <v>3504</v>
      </c>
      <c r="B680" s="343" t="s">
        <v>3576</v>
      </c>
      <c r="C680" t="s">
        <v>2740</v>
      </c>
      <c r="D680" t="s">
        <v>2715</v>
      </c>
    </row>
    <row r="681" spans="1:4">
      <c r="A681" s="343" t="s">
        <v>3504</v>
      </c>
      <c r="B681" s="343" t="s">
        <v>3577</v>
      </c>
      <c r="C681" t="s">
        <v>2740</v>
      </c>
      <c r="D681" t="s">
        <v>2716</v>
      </c>
    </row>
    <row r="682" spans="1:4">
      <c r="A682" s="343" t="s">
        <v>3504</v>
      </c>
      <c r="B682" s="343" t="s">
        <v>3578</v>
      </c>
      <c r="C682" t="s">
        <v>2740</v>
      </c>
      <c r="D682" t="s">
        <v>2717</v>
      </c>
    </row>
    <row r="683" spans="1:4">
      <c r="A683" s="343" t="s">
        <v>3504</v>
      </c>
      <c r="B683" s="343" t="s">
        <v>3579</v>
      </c>
      <c r="C683" t="s">
        <v>2740</v>
      </c>
      <c r="D683" t="s">
        <v>2718</v>
      </c>
    </row>
    <row r="684" spans="1:4">
      <c r="A684" s="343" t="s">
        <v>3504</v>
      </c>
      <c r="B684" s="343" t="s">
        <v>3575</v>
      </c>
      <c r="C684" t="s">
        <v>2740</v>
      </c>
      <c r="D684" t="s">
        <v>2719</v>
      </c>
    </row>
    <row r="685" spans="1:4">
      <c r="A685" s="343" t="s">
        <v>3504</v>
      </c>
      <c r="B685" s="343" t="s">
        <v>3580</v>
      </c>
      <c r="C685" t="s">
        <v>2740</v>
      </c>
      <c r="D685" t="s">
        <v>2722</v>
      </c>
    </row>
    <row r="686" spans="1:4">
      <c r="A686" s="343" t="s">
        <v>3504</v>
      </c>
      <c r="B686" s="343" t="s">
        <v>3581</v>
      </c>
      <c r="C686" t="s">
        <v>2740</v>
      </c>
      <c r="D686" t="s">
        <v>2726</v>
      </c>
    </row>
    <row r="687" spans="1:4">
      <c r="A687" s="343" t="s">
        <v>3504</v>
      </c>
      <c r="B687" s="343" t="s">
        <v>3582</v>
      </c>
      <c r="C687" t="s">
        <v>2740</v>
      </c>
      <c r="D687" t="s">
        <v>2723</v>
      </c>
    </row>
    <row r="688" spans="1:4">
      <c r="A688" s="343" t="s">
        <v>3504</v>
      </c>
      <c r="B688" s="343" t="s">
        <v>3583</v>
      </c>
      <c r="C688" t="s">
        <v>2740</v>
      </c>
      <c r="D688" t="s">
        <v>2724</v>
      </c>
    </row>
    <row r="689" spans="1:4">
      <c r="A689" s="343" t="s">
        <v>3504</v>
      </c>
      <c r="B689" s="343" t="s">
        <v>3584</v>
      </c>
      <c r="C689" t="s">
        <v>2740</v>
      </c>
      <c r="D689" t="s">
        <v>2727</v>
      </c>
    </row>
    <row r="690" spans="1:4">
      <c r="A690" s="343" t="s">
        <v>3504</v>
      </c>
      <c r="B690" s="343" t="s">
        <v>3585</v>
      </c>
      <c r="C690" t="s">
        <v>2740</v>
      </c>
      <c r="D690" t="s">
        <v>2728</v>
      </c>
    </row>
    <row r="691" spans="1:4">
      <c r="A691" s="343" t="s">
        <v>3504</v>
      </c>
      <c r="B691" s="343" t="s">
        <v>3586</v>
      </c>
      <c r="C691" t="s">
        <v>2740</v>
      </c>
      <c r="D691" t="s">
        <v>2729</v>
      </c>
    </row>
    <row r="692" spans="1:4">
      <c r="A692" s="343" t="s">
        <v>3504</v>
      </c>
      <c r="B692" s="343" t="s">
        <v>3587</v>
      </c>
      <c r="C692" t="s">
        <v>2740</v>
      </c>
      <c r="D692" t="s">
        <v>2595</v>
      </c>
    </row>
    <row r="693" spans="1:4">
      <c r="A693" s="343" t="s">
        <v>3504</v>
      </c>
      <c r="B693" s="343" t="s">
        <v>3588</v>
      </c>
      <c r="C693" t="s">
        <v>2740</v>
      </c>
      <c r="D693" t="s">
        <v>2596</v>
      </c>
    </row>
    <row r="694" spans="1:4">
      <c r="A694" s="343" t="s">
        <v>3504</v>
      </c>
      <c r="B694" s="343" t="s">
        <v>3589</v>
      </c>
      <c r="C694" t="s">
        <v>2740</v>
      </c>
      <c r="D694" t="s">
        <v>2597</v>
      </c>
    </row>
    <row r="695" spans="1:4">
      <c r="A695" s="343" t="s">
        <v>3504</v>
      </c>
      <c r="B695" s="343" t="s">
        <v>3590</v>
      </c>
      <c r="C695" t="s">
        <v>2740</v>
      </c>
      <c r="D695" t="s">
        <v>2598</v>
      </c>
    </row>
    <row r="696" spans="1:4">
      <c r="A696" s="343" t="s">
        <v>3504</v>
      </c>
      <c r="B696" s="343" t="s">
        <v>3591</v>
      </c>
      <c r="C696" t="s">
        <v>2740</v>
      </c>
      <c r="D696" t="s">
        <v>2599</v>
      </c>
    </row>
    <row r="697" spans="1:4">
      <c r="A697" s="343" t="s">
        <v>3504</v>
      </c>
      <c r="B697" s="343" t="s">
        <v>3592</v>
      </c>
      <c r="C697" t="s">
        <v>2740</v>
      </c>
      <c r="D697" t="s">
        <v>2600</v>
      </c>
    </row>
    <row r="698" spans="1:4">
      <c r="A698" s="343" t="s">
        <v>3504</v>
      </c>
      <c r="B698" s="343" t="s">
        <v>3593</v>
      </c>
      <c r="C698" t="s">
        <v>2740</v>
      </c>
      <c r="D698" t="s">
        <v>2601</v>
      </c>
    </row>
    <row r="699" spans="1:4">
      <c r="A699" s="343" t="s">
        <v>3504</v>
      </c>
      <c r="B699" s="343" t="s">
        <v>3594</v>
      </c>
      <c r="C699" t="s">
        <v>2740</v>
      </c>
      <c r="D699" t="s">
        <v>2602</v>
      </c>
    </row>
    <row r="700" spans="1:4">
      <c r="A700" s="343" t="s">
        <v>3504</v>
      </c>
      <c r="B700" s="343" t="s">
        <v>3595</v>
      </c>
      <c r="C700" t="s">
        <v>2740</v>
      </c>
      <c r="D700" t="s">
        <v>2615</v>
      </c>
    </row>
    <row r="701" spans="1:4">
      <c r="A701" s="343" t="s">
        <v>3504</v>
      </c>
      <c r="B701" s="343" t="s">
        <v>3596</v>
      </c>
      <c r="C701" t="s">
        <v>2740</v>
      </c>
      <c r="D701" t="s">
        <v>2616</v>
      </c>
    </row>
    <row r="702" spans="1:4">
      <c r="A702" s="343" t="s">
        <v>3504</v>
      </c>
      <c r="B702" s="343" t="s">
        <v>3597</v>
      </c>
      <c r="C702" t="s">
        <v>2740</v>
      </c>
      <c r="D702" t="s">
        <v>2617</v>
      </c>
    </row>
    <row r="703" spans="1:4">
      <c r="A703" s="343" t="s">
        <v>3504</v>
      </c>
      <c r="B703" s="343" t="s">
        <v>3598</v>
      </c>
      <c r="C703" t="s">
        <v>2740</v>
      </c>
      <c r="D703" t="s">
        <v>2618</v>
      </c>
    </row>
    <row r="704" spans="1:4">
      <c r="A704" s="343" t="s">
        <v>3599</v>
      </c>
      <c r="B704" s="343" t="s">
        <v>3600</v>
      </c>
      <c r="C704" t="s">
        <v>2742</v>
      </c>
      <c r="D704" t="s">
        <v>2441</v>
      </c>
    </row>
    <row r="705" spans="1:4">
      <c r="A705" s="343" t="s">
        <v>3601</v>
      </c>
      <c r="B705" s="343" t="s">
        <v>3602</v>
      </c>
      <c r="C705" t="s">
        <v>2742</v>
      </c>
      <c r="D705" t="s">
        <v>2682</v>
      </c>
    </row>
    <row r="706" spans="1:4">
      <c r="A706" s="343" t="s">
        <v>3601</v>
      </c>
      <c r="B706" s="343" t="s">
        <v>3603</v>
      </c>
      <c r="C706" t="s">
        <v>2742</v>
      </c>
      <c r="D706" t="s">
        <v>2453</v>
      </c>
    </row>
    <row r="707" spans="1:4">
      <c r="A707" s="343" t="s">
        <v>3601</v>
      </c>
      <c r="B707" s="343" t="s">
        <v>3604</v>
      </c>
      <c r="C707" t="s">
        <v>2742</v>
      </c>
      <c r="D707" t="s">
        <v>2454</v>
      </c>
    </row>
    <row r="708" spans="1:4">
      <c r="A708" s="343" t="s">
        <v>3601</v>
      </c>
      <c r="B708" s="343" t="s">
        <v>3605</v>
      </c>
      <c r="C708" t="s">
        <v>2742</v>
      </c>
      <c r="D708" t="s">
        <v>2455</v>
      </c>
    </row>
    <row r="709" spans="1:4">
      <c r="A709" s="343" t="s">
        <v>3601</v>
      </c>
      <c r="B709" s="343" t="s">
        <v>3606</v>
      </c>
      <c r="C709" t="s">
        <v>2742</v>
      </c>
      <c r="D709" t="s">
        <v>2456</v>
      </c>
    </row>
    <row r="710" spans="1:4">
      <c r="A710" s="343" t="s">
        <v>3601</v>
      </c>
      <c r="B710" s="343" t="s">
        <v>3607</v>
      </c>
      <c r="C710" t="s">
        <v>2742</v>
      </c>
      <c r="D710" t="s">
        <v>2457</v>
      </c>
    </row>
    <row r="711" spans="1:4">
      <c r="A711" s="343" t="s">
        <v>3601</v>
      </c>
      <c r="B711" s="343" t="s">
        <v>3608</v>
      </c>
      <c r="C711" t="s">
        <v>2742</v>
      </c>
      <c r="D711" t="s">
        <v>2458</v>
      </c>
    </row>
    <row r="712" spans="1:4">
      <c r="A712" s="343" t="s">
        <v>3601</v>
      </c>
      <c r="B712" s="343" t="s">
        <v>3609</v>
      </c>
      <c r="C712" t="s">
        <v>2742</v>
      </c>
      <c r="D712" t="s">
        <v>2459</v>
      </c>
    </row>
    <row r="713" spans="1:4">
      <c r="A713" s="343" t="s">
        <v>3601</v>
      </c>
      <c r="B713" s="343" t="s">
        <v>3610</v>
      </c>
      <c r="C713" t="s">
        <v>2742</v>
      </c>
      <c r="D713" t="s">
        <v>2460</v>
      </c>
    </row>
    <row r="714" spans="1:4">
      <c r="A714" s="343" t="s">
        <v>3601</v>
      </c>
      <c r="B714" s="343" t="s">
        <v>3611</v>
      </c>
      <c r="C714" t="s">
        <v>2742</v>
      </c>
      <c r="D714" t="s">
        <v>2461</v>
      </c>
    </row>
    <row r="715" spans="1:4">
      <c r="A715" s="343" t="s">
        <v>3599</v>
      </c>
      <c r="B715" s="343" t="s">
        <v>3612</v>
      </c>
      <c r="C715" t="s">
        <v>2742</v>
      </c>
      <c r="D715" t="s">
        <v>2462</v>
      </c>
    </row>
    <row r="716" spans="1:4">
      <c r="A716" s="343" t="s">
        <v>3601</v>
      </c>
      <c r="B716" s="343" t="s">
        <v>3613</v>
      </c>
      <c r="C716" t="s">
        <v>2742</v>
      </c>
      <c r="D716" t="s">
        <v>2462</v>
      </c>
    </row>
    <row r="717" spans="1:4">
      <c r="A717" s="343" t="s">
        <v>3601</v>
      </c>
      <c r="B717" s="343" t="s">
        <v>3614</v>
      </c>
      <c r="C717" t="s">
        <v>2742</v>
      </c>
      <c r="D717" t="s">
        <v>2463</v>
      </c>
    </row>
    <row r="718" spans="1:4">
      <c r="A718" s="343" t="s">
        <v>3601</v>
      </c>
      <c r="B718" s="343" t="s">
        <v>3615</v>
      </c>
      <c r="C718" t="s">
        <v>2742</v>
      </c>
      <c r="D718" t="s">
        <v>2464</v>
      </c>
    </row>
    <row r="719" spans="1:4">
      <c r="A719" s="343" t="s">
        <v>3601</v>
      </c>
      <c r="B719" s="343" t="s">
        <v>3616</v>
      </c>
      <c r="C719" t="s">
        <v>2742</v>
      </c>
      <c r="D719" t="s">
        <v>2465</v>
      </c>
    </row>
    <row r="720" spans="1:4">
      <c r="A720" s="343" t="s">
        <v>3601</v>
      </c>
      <c r="B720" s="343" t="s">
        <v>3617</v>
      </c>
      <c r="C720" t="s">
        <v>2742</v>
      </c>
      <c r="D720" t="s">
        <v>2466</v>
      </c>
    </row>
    <row r="721" spans="1:4">
      <c r="A721" s="343" t="s">
        <v>3601</v>
      </c>
      <c r="B721" s="343" t="s">
        <v>3618</v>
      </c>
      <c r="C721" t="s">
        <v>2742</v>
      </c>
      <c r="D721" t="s">
        <v>2467</v>
      </c>
    </row>
    <row r="722" spans="1:4">
      <c r="A722" s="343" t="s">
        <v>3601</v>
      </c>
      <c r="B722" s="343" t="s">
        <v>3619</v>
      </c>
      <c r="C722" t="s">
        <v>2742</v>
      </c>
      <c r="D722" t="s">
        <v>2468</v>
      </c>
    </row>
    <row r="723" spans="1:4">
      <c r="A723" s="343" t="s">
        <v>3601</v>
      </c>
      <c r="B723" s="343" t="s">
        <v>3620</v>
      </c>
      <c r="C723" t="s">
        <v>2742</v>
      </c>
      <c r="D723" t="s">
        <v>2469</v>
      </c>
    </row>
    <row r="724" spans="1:4">
      <c r="A724" s="343" t="s">
        <v>3601</v>
      </c>
      <c r="B724" s="343" t="s">
        <v>3621</v>
      </c>
      <c r="C724" t="s">
        <v>2742</v>
      </c>
      <c r="D724" t="s">
        <v>2470</v>
      </c>
    </row>
    <row r="725" spans="1:4">
      <c r="A725" s="343" t="s">
        <v>3601</v>
      </c>
      <c r="B725" s="343" t="s">
        <v>3622</v>
      </c>
      <c r="C725" t="s">
        <v>2742</v>
      </c>
      <c r="D725" t="s">
        <v>2471</v>
      </c>
    </row>
    <row r="726" spans="1:4">
      <c r="A726" s="343" t="s">
        <v>3601</v>
      </c>
      <c r="B726" s="343" t="s">
        <v>3623</v>
      </c>
      <c r="C726" t="s">
        <v>2742</v>
      </c>
      <c r="D726" t="s">
        <v>2472</v>
      </c>
    </row>
    <row r="727" spans="1:4">
      <c r="A727" s="343" t="s">
        <v>3601</v>
      </c>
      <c r="B727" s="343" t="s">
        <v>3624</v>
      </c>
      <c r="C727" t="s">
        <v>2742</v>
      </c>
      <c r="D727" t="s">
        <v>2473</v>
      </c>
    </row>
    <row r="728" spans="1:4">
      <c r="A728" s="343" t="s">
        <v>3601</v>
      </c>
      <c r="B728" s="343" t="s">
        <v>3625</v>
      </c>
      <c r="C728" t="s">
        <v>2742</v>
      </c>
      <c r="D728" t="s">
        <v>2474</v>
      </c>
    </row>
    <row r="729" spans="1:4">
      <c r="A729" s="343" t="s">
        <v>3601</v>
      </c>
      <c r="B729" s="343" t="s">
        <v>3626</v>
      </c>
      <c r="C729" t="s">
        <v>2742</v>
      </c>
      <c r="D729" t="s">
        <v>2475</v>
      </c>
    </row>
    <row r="730" spans="1:4">
      <c r="A730" s="343" t="s">
        <v>3601</v>
      </c>
      <c r="B730" s="343" t="s">
        <v>3627</v>
      </c>
      <c r="C730" t="s">
        <v>2742</v>
      </c>
      <c r="D730" t="s">
        <v>2476</v>
      </c>
    </row>
    <row r="731" spans="1:4">
      <c r="A731" s="343" t="s">
        <v>3601</v>
      </c>
      <c r="B731" s="343" t="s">
        <v>3628</v>
      </c>
      <c r="C731" t="s">
        <v>2742</v>
      </c>
      <c r="D731" t="s">
        <v>2477</v>
      </c>
    </row>
    <row r="732" spans="1:4">
      <c r="A732" s="343" t="s">
        <v>3601</v>
      </c>
      <c r="B732" s="343" t="s">
        <v>3629</v>
      </c>
      <c r="C732" t="s">
        <v>2742</v>
      </c>
      <c r="D732" t="s">
        <v>2478</v>
      </c>
    </row>
    <row r="733" spans="1:4">
      <c r="A733" s="343" t="s">
        <v>3599</v>
      </c>
      <c r="B733" s="343" t="s">
        <v>3630</v>
      </c>
      <c r="C733" t="s">
        <v>2742</v>
      </c>
      <c r="D733" t="s">
        <v>2479</v>
      </c>
    </row>
    <row r="734" spans="1:4">
      <c r="A734" s="343" t="s">
        <v>3599</v>
      </c>
      <c r="B734" s="343" t="s">
        <v>3631</v>
      </c>
      <c r="C734" t="s">
        <v>2742</v>
      </c>
      <c r="D734" t="s">
        <v>2480</v>
      </c>
    </row>
    <row r="735" spans="1:4">
      <c r="A735" s="343" t="s">
        <v>3599</v>
      </c>
      <c r="B735" s="343" t="s">
        <v>3632</v>
      </c>
      <c r="C735" t="s">
        <v>2742</v>
      </c>
      <c r="D735" t="s">
        <v>2481</v>
      </c>
    </row>
    <row r="736" spans="1:4">
      <c r="A736" s="343" t="s">
        <v>3599</v>
      </c>
      <c r="B736" s="343" t="s">
        <v>3633</v>
      </c>
      <c r="C736" t="s">
        <v>2742</v>
      </c>
      <c r="D736" t="s">
        <v>2482</v>
      </c>
    </row>
    <row r="737" spans="1:4">
      <c r="A737" s="343" t="s">
        <v>3599</v>
      </c>
      <c r="B737" s="343" t="s">
        <v>3634</v>
      </c>
      <c r="C737" t="s">
        <v>2742</v>
      </c>
      <c r="D737" t="s">
        <v>2743</v>
      </c>
    </row>
    <row r="738" spans="1:4">
      <c r="A738" s="343" t="s">
        <v>3599</v>
      </c>
      <c r="B738" s="343" t="s">
        <v>3635</v>
      </c>
      <c r="C738" t="s">
        <v>2742</v>
      </c>
      <c r="D738" t="s">
        <v>2483</v>
      </c>
    </row>
    <row r="739" spans="1:4">
      <c r="A739" s="343" t="s">
        <v>3599</v>
      </c>
      <c r="B739" s="343" t="s">
        <v>3636</v>
      </c>
      <c r="C739" t="s">
        <v>2742</v>
      </c>
      <c r="D739" t="s">
        <v>2484</v>
      </c>
    </row>
    <row r="740" spans="1:4">
      <c r="A740" s="343" t="s">
        <v>3599</v>
      </c>
      <c r="B740" s="343" t="s">
        <v>3637</v>
      </c>
      <c r="C740" t="s">
        <v>2742</v>
      </c>
      <c r="D740" t="s">
        <v>2485</v>
      </c>
    </row>
    <row r="741" spans="1:4">
      <c r="A741" s="343" t="s">
        <v>3599</v>
      </c>
      <c r="B741" s="343" t="s">
        <v>3638</v>
      </c>
      <c r="C741" t="s">
        <v>2742</v>
      </c>
      <c r="D741" t="s">
        <v>2486</v>
      </c>
    </row>
    <row r="742" spans="1:4">
      <c r="A742" s="343" t="s">
        <v>3601</v>
      </c>
      <c r="B742" s="343" t="s">
        <v>3639</v>
      </c>
      <c r="C742" t="s">
        <v>2742</v>
      </c>
      <c r="D742" t="s">
        <v>2487</v>
      </c>
    </row>
    <row r="743" spans="1:4">
      <c r="A743" s="343" t="s">
        <v>3601</v>
      </c>
      <c r="B743" s="343" t="s">
        <v>3640</v>
      </c>
      <c r="C743" t="s">
        <v>2742</v>
      </c>
      <c r="D743" t="s">
        <v>2488</v>
      </c>
    </row>
    <row r="744" spans="1:4">
      <c r="A744" s="343" t="s">
        <v>3601</v>
      </c>
      <c r="B744" s="343" t="s">
        <v>3641</v>
      </c>
      <c r="C744" t="s">
        <v>2742</v>
      </c>
      <c r="D744" t="s">
        <v>2489</v>
      </c>
    </row>
    <row r="745" spans="1:4">
      <c r="A745" s="343" t="s">
        <v>3601</v>
      </c>
      <c r="B745" s="343" t="s">
        <v>3642</v>
      </c>
      <c r="C745" t="s">
        <v>2742</v>
      </c>
      <c r="D745" t="s">
        <v>2490</v>
      </c>
    </row>
    <row r="746" spans="1:4">
      <c r="A746" s="343" t="s">
        <v>3601</v>
      </c>
      <c r="B746" s="343" t="s">
        <v>3643</v>
      </c>
      <c r="C746" t="s">
        <v>2742</v>
      </c>
      <c r="D746" t="s">
        <v>2491</v>
      </c>
    </row>
    <row r="747" spans="1:4">
      <c r="A747" s="343" t="s">
        <v>3601</v>
      </c>
      <c r="B747" s="343" t="s">
        <v>3644</v>
      </c>
      <c r="C747" t="s">
        <v>2742</v>
      </c>
      <c r="D747" t="s">
        <v>2492</v>
      </c>
    </row>
    <row r="748" spans="1:4">
      <c r="A748" s="343" t="s">
        <v>3601</v>
      </c>
      <c r="B748" s="343" t="s">
        <v>3645</v>
      </c>
      <c r="C748" t="s">
        <v>2742</v>
      </c>
      <c r="D748" t="s">
        <v>2683</v>
      </c>
    </row>
    <row r="749" spans="1:4">
      <c r="A749" s="343" t="s">
        <v>3601</v>
      </c>
      <c r="B749" s="343" t="s">
        <v>3646</v>
      </c>
      <c r="C749" t="s">
        <v>2742</v>
      </c>
      <c r="D749" t="s">
        <v>2714</v>
      </c>
    </row>
    <row r="750" spans="1:4">
      <c r="A750" s="343" t="s">
        <v>3601</v>
      </c>
      <c r="B750" s="343" t="s">
        <v>3647</v>
      </c>
      <c r="C750" t="s">
        <v>2742</v>
      </c>
      <c r="D750" t="s">
        <v>2741</v>
      </c>
    </row>
    <row r="751" spans="1:4">
      <c r="A751" s="343" t="s">
        <v>3601</v>
      </c>
      <c r="B751" s="343" t="s">
        <v>3648</v>
      </c>
      <c r="C751" t="s">
        <v>2742</v>
      </c>
      <c r="D751" t="s">
        <v>2744</v>
      </c>
    </row>
    <row r="752" spans="1:4">
      <c r="A752" s="343" t="s">
        <v>3601</v>
      </c>
      <c r="B752" s="343" t="s">
        <v>3649</v>
      </c>
      <c r="C752" t="s">
        <v>2742</v>
      </c>
      <c r="D752" t="s">
        <v>2684</v>
      </c>
    </row>
    <row r="753" spans="1:4">
      <c r="A753" s="343" t="s">
        <v>3601</v>
      </c>
      <c r="B753" s="343" t="s">
        <v>3650</v>
      </c>
      <c r="C753" t="s">
        <v>2742</v>
      </c>
      <c r="D753" t="s">
        <v>2685</v>
      </c>
    </row>
    <row r="754" spans="1:4">
      <c r="A754" s="343" t="s">
        <v>3601</v>
      </c>
      <c r="B754" s="343" t="s">
        <v>3651</v>
      </c>
      <c r="C754" t="s">
        <v>2742</v>
      </c>
      <c r="D754" t="s">
        <v>2686</v>
      </c>
    </row>
    <row r="755" spans="1:4">
      <c r="A755" s="343" t="s">
        <v>3601</v>
      </c>
      <c r="B755" s="343" t="s">
        <v>3652</v>
      </c>
      <c r="C755" t="s">
        <v>2742</v>
      </c>
      <c r="D755" t="s">
        <v>2687</v>
      </c>
    </row>
    <row r="756" spans="1:4">
      <c r="A756" s="343" t="s">
        <v>3601</v>
      </c>
      <c r="B756" s="343" t="s">
        <v>3653</v>
      </c>
      <c r="C756" t="s">
        <v>2742</v>
      </c>
      <c r="D756" t="s">
        <v>2502</v>
      </c>
    </row>
    <row r="757" spans="1:4">
      <c r="A757" s="343" t="s">
        <v>3601</v>
      </c>
      <c r="B757" s="343" t="s">
        <v>3654</v>
      </c>
      <c r="C757" t="s">
        <v>2742</v>
      </c>
      <c r="D757" t="s">
        <v>2503</v>
      </c>
    </row>
    <row r="758" spans="1:4">
      <c r="A758" s="343" t="s">
        <v>3601</v>
      </c>
      <c r="B758" s="343" t="s">
        <v>3655</v>
      </c>
      <c r="C758" t="s">
        <v>2742</v>
      </c>
      <c r="D758" t="s">
        <v>2504</v>
      </c>
    </row>
    <row r="759" spans="1:4">
      <c r="A759" s="343" t="s">
        <v>3601</v>
      </c>
      <c r="B759" s="343" t="s">
        <v>3656</v>
      </c>
      <c r="C759" t="s">
        <v>2742</v>
      </c>
      <c r="D759" t="s">
        <v>2505</v>
      </c>
    </row>
    <row r="760" spans="1:4">
      <c r="A760" s="343" t="s">
        <v>3601</v>
      </c>
      <c r="B760" s="343" t="s">
        <v>3657</v>
      </c>
      <c r="C760" t="s">
        <v>2742</v>
      </c>
      <c r="D760" t="s">
        <v>2506</v>
      </c>
    </row>
    <row r="761" spans="1:4">
      <c r="A761" s="343" t="s">
        <v>3601</v>
      </c>
      <c r="B761" s="343" t="s">
        <v>3658</v>
      </c>
      <c r="C761" t="s">
        <v>2742</v>
      </c>
      <c r="D761" t="s">
        <v>2507</v>
      </c>
    </row>
    <row r="762" spans="1:4">
      <c r="A762" s="343" t="s">
        <v>3601</v>
      </c>
      <c r="B762" s="343" t="s">
        <v>3659</v>
      </c>
      <c r="C762" t="s">
        <v>2742</v>
      </c>
      <c r="D762" t="s">
        <v>2508</v>
      </c>
    </row>
    <row r="763" spans="1:4">
      <c r="A763" s="343" t="s">
        <v>3601</v>
      </c>
      <c r="B763" s="343" t="s">
        <v>3660</v>
      </c>
      <c r="C763" t="s">
        <v>2742</v>
      </c>
      <c r="D763" t="s">
        <v>2509</v>
      </c>
    </row>
    <row r="764" spans="1:4">
      <c r="A764" s="343" t="s">
        <v>3601</v>
      </c>
      <c r="B764" s="343" t="s">
        <v>3661</v>
      </c>
      <c r="C764" t="s">
        <v>2742</v>
      </c>
      <c r="D764" t="s">
        <v>2509</v>
      </c>
    </row>
    <row r="765" spans="1:4">
      <c r="A765" s="343" t="s">
        <v>3601</v>
      </c>
      <c r="B765" s="343" t="s">
        <v>3662</v>
      </c>
      <c r="C765" t="s">
        <v>2742</v>
      </c>
      <c r="D765" t="s">
        <v>2510</v>
      </c>
    </row>
    <row r="766" spans="1:4">
      <c r="A766" s="343" t="s">
        <v>3601</v>
      </c>
      <c r="B766" s="343" t="s">
        <v>3663</v>
      </c>
      <c r="C766" t="s">
        <v>2742</v>
      </c>
      <c r="D766" t="s">
        <v>2511</v>
      </c>
    </row>
    <row r="767" spans="1:4">
      <c r="A767" s="343" t="s">
        <v>3601</v>
      </c>
      <c r="B767" s="343" t="s">
        <v>3664</v>
      </c>
      <c r="C767" t="s">
        <v>2742</v>
      </c>
      <c r="D767" t="s">
        <v>2512</v>
      </c>
    </row>
    <row r="768" spans="1:4">
      <c r="A768" s="343" t="s">
        <v>3601</v>
      </c>
      <c r="B768" s="343" t="s">
        <v>3665</v>
      </c>
      <c r="C768" t="s">
        <v>2742</v>
      </c>
      <c r="D768" t="s">
        <v>2692</v>
      </c>
    </row>
    <row r="769" spans="1:4">
      <c r="A769" s="343" t="s">
        <v>3601</v>
      </c>
      <c r="B769" s="343" t="s">
        <v>3666</v>
      </c>
      <c r="C769" t="s">
        <v>2742</v>
      </c>
      <c r="D769" t="s">
        <v>2530</v>
      </c>
    </row>
    <row r="770" spans="1:4">
      <c r="A770" s="343" t="s">
        <v>3601</v>
      </c>
      <c r="B770" s="343" t="s">
        <v>3667</v>
      </c>
      <c r="C770" t="s">
        <v>2742</v>
      </c>
      <c r="D770" t="s">
        <v>2531</v>
      </c>
    </row>
    <row r="771" spans="1:4">
      <c r="A771" s="343" t="s">
        <v>3601</v>
      </c>
      <c r="B771" s="343" t="s">
        <v>3668</v>
      </c>
      <c r="C771" t="s">
        <v>2742</v>
      </c>
      <c r="D771" t="s">
        <v>2532</v>
      </c>
    </row>
    <row r="772" spans="1:4">
      <c r="A772" s="343" t="s">
        <v>3601</v>
      </c>
      <c r="B772" s="343" t="s">
        <v>3286</v>
      </c>
      <c r="C772" t="s">
        <v>2742</v>
      </c>
      <c r="D772" t="s">
        <v>2533</v>
      </c>
    </row>
    <row r="773" spans="1:4">
      <c r="A773" s="343" t="s">
        <v>3601</v>
      </c>
      <c r="B773" s="343" t="s">
        <v>3596</v>
      </c>
      <c r="C773" t="s">
        <v>2742</v>
      </c>
      <c r="D773" t="s">
        <v>2534</v>
      </c>
    </row>
    <row r="774" spans="1:4">
      <c r="A774" s="343" t="s">
        <v>3601</v>
      </c>
      <c r="B774" s="343" t="s">
        <v>3669</v>
      </c>
      <c r="C774" t="s">
        <v>2742</v>
      </c>
      <c r="D774" t="s">
        <v>2535</v>
      </c>
    </row>
    <row r="775" spans="1:4">
      <c r="A775" s="343" t="s">
        <v>3601</v>
      </c>
      <c r="B775" s="343" t="s">
        <v>3670</v>
      </c>
      <c r="C775" t="s">
        <v>2742</v>
      </c>
      <c r="D775" t="s">
        <v>2536</v>
      </c>
    </row>
    <row r="776" spans="1:4">
      <c r="A776" s="343" t="s">
        <v>3601</v>
      </c>
      <c r="B776" s="343" t="s">
        <v>3671</v>
      </c>
      <c r="C776" t="s">
        <v>2742</v>
      </c>
      <c r="D776" t="s">
        <v>2539</v>
      </c>
    </row>
    <row r="777" spans="1:4">
      <c r="A777" s="343" t="s">
        <v>3601</v>
      </c>
      <c r="B777" s="343" t="s">
        <v>3672</v>
      </c>
      <c r="C777" t="s">
        <v>2742</v>
      </c>
      <c r="D777" t="s">
        <v>2540</v>
      </c>
    </row>
    <row r="778" spans="1:4">
      <c r="A778" s="343" t="s">
        <v>3601</v>
      </c>
      <c r="B778" s="343" t="s">
        <v>3673</v>
      </c>
      <c r="C778" t="s">
        <v>2742</v>
      </c>
      <c r="D778" t="s">
        <v>2541</v>
      </c>
    </row>
    <row r="779" spans="1:4">
      <c r="A779" s="343" t="s">
        <v>3601</v>
      </c>
      <c r="B779" s="343" t="s">
        <v>3674</v>
      </c>
      <c r="C779" t="s">
        <v>2742</v>
      </c>
      <c r="D779" t="s">
        <v>2542</v>
      </c>
    </row>
    <row r="780" spans="1:4">
      <c r="A780" s="343" t="s">
        <v>3601</v>
      </c>
      <c r="B780" s="343" t="s">
        <v>3675</v>
      </c>
      <c r="C780" t="s">
        <v>2742</v>
      </c>
      <c r="D780" t="s">
        <v>2542</v>
      </c>
    </row>
    <row r="781" spans="1:4">
      <c r="A781" s="343" t="s">
        <v>3601</v>
      </c>
      <c r="B781" s="343" t="s">
        <v>3676</v>
      </c>
      <c r="C781" t="s">
        <v>2742</v>
      </c>
      <c r="D781" t="s">
        <v>2543</v>
      </c>
    </row>
    <row r="782" spans="1:4">
      <c r="A782" s="343" t="s">
        <v>3601</v>
      </c>
      <c r="B782" s="343" t="s">
        <v>3677</v>
      </c>
      <c r="C782" t="s">
        <v>2742</v>
      </c>
      <c r="D782" t="s">
        <v>2703</v>
      </c>
    </row>
    <row r="783" spans="1:4">
      <c r="A783" s="343" t="s">
        <v>3601</v>
      </c>
      <c r="B783" s="343" t="s">
        <v>3678</v>
      </c>
      <c r="C783" t="s">
        <v>2742</v>
      </c>
      <c r="D783" t="s">
        <v>2704</v>
      </c>
    </row>
    <row r="784" spans="1:4">
      <c r="A784" s="343" t="s">
        <v>3601</v>
      </c>
      <c r="B784" s="343" t="s">
        <v>3679</v>
      </c>
      <c r="C784" t="s">
        <v>2742</v>
      </c>
      <c r="D784" t="s">
        <v>2705</v>
      </c>
    </row>
    <row r="785" spans="1:4">
      <c r="A785" s="343" t="s">
        <v>3601</v>
      </c>
      <c r="B785" s="343" t="s">
        <v>3680</v>
      </c>
      <c r="C785" t="s">
        <v>2742</v>
      </c>
      <c r="D785" t="s">
        <v>2706</v>
      </c>
    </row>
    <row r="786" spans="1:4">
      <c r="A786" s="343" t="s">
        <v>3601</v>
      </c>
      <c r="B786" s="343" t="s">
        <v>3681</v>
      </c>
      <c r="C786" t="s">
        <v>2742</v>
      </c>
      <c r="D786" t="s">
        <v>2707</v>
      </c>
    </row>
    <row r="787" spans="1:4">
      <c r="A787" s="343" t="s">
        <v>3601</v>
      </c>
      <c r="B787" s="343" t="s">
        <v>3682</v>
      </c>
      <c r="C787" t="s">
        <v>2742</v>
      </c>
      <c r="D787" t="s">
        <v>2708</v>
      </c>
    </row>
    <row r="788" spans="1:4">
      <c r="A788" s="343" t="s">
        <v>3601</v>
      </c>
      <c r="B788" s="343" t="s">
        <v>3683</v>
      </c>
      <c r="C788" t="s">
        <v>2742</v>
      </c>
      <c r="D788" t="s">
        <v>2708</v>
      </c>
    </row>
    <row r="789" spans="1:4">
      <c r="A789" s="343" t="s">
        <v>3601</v>
      </c>
      <c r="B789" s="343" t="s">
        <v>3684</v>
      </c>
      <c r="C789" t="s">
        <v>2742</v>
      </c>
      <c r="D789" t="s">
        <v>2709</v>
      </c>
    </row>
    <row r="790" spans="1:4">
      <c r="A790" s="343" t="s">
        <v>3601</v>
      </c>
      <c r="B790" s="343" t="s">
        <v>3685</v>
      </c>
      <c r="C790" t="s">
        <v>2742</v>
      </c>
      <c r="D790" t="s">
        <v>2709</v>
      </c>
    </row>
    <row r="791" spans="1:4">
      <c r="A791" s="343" t="s">
        <v>3601</v>
      </c>
      <c r="B791" s="343" t="s">
        <v>3686</v>
      </c>
      <c r="C791" t="s">
        <v>2742</v>
      </c>
      <c r="D791" t="s">
        <v>2710</v>
      </c>
    </row>
    <row r="792" spans="1:4">
      <c r="A792" s="343" t="s">
        <v>3601</v>
      </c>
      <c r="B792" s="343" t="s">
        <v>3687</v>
      </c>
      <c r="C792" t="s">
        <v>2742</v>
      </c>
      <c r="D792" t="s">
        <v>2711</v>
      </c>
    </row>
    <row r="793" spans="1:4">
      <c r="A793" s="343" t="s">
        <v>3601</v>
      </c>
      <c r="B793" s="343" t="s">
        <v>3566</v>
      </c>
      <c r="C793" t="s">
        <v>2742</v>
      </c>
      <c r="D793" t="s">
        <v>2711</v>
      </c>
    </row>
    <row r="794" spans="1:4">
      <c r="A794" s="343" t="s">
        <v>3601</v>
      </c>
      <c r="B794" s="343" t="s">
        <v>3688</v>
      </c>
      <c r="C794" t="s">
        <v>2742</v>
      </c>
      <c r="D794" t="s">
        <v>2565</v>
      </c>
    </row>
    <row r="795" spans="1:4">
      <c r="A795" s="343" t="s">
        <v>3601</v>
      </c>
      <c r="B795" s="343" t="s">
        <v>3689</v>
      </c>
      <c r="C795" t="s">
        <v>2742</v>
      </c>
      <c r="D795" t="s">
        <v>2565</v>
      </c>
    </row>
    <row r="796" spans="1:4">
      <c r="A796" s="343" t="s">
        <v>3601</v>
      </c>
      <c r="B796" s="343" t="s">
        <v>3690</v>
      </c>
      <c r="C796" t="s">
        <v>2742</v>
      </c>
      <c r="D796" t="s">
        <v>2566</v>
      </c>
    </row>
    <row r="797" spans="1:4">
      <c r="A797" s="343" t="s">
        <v>3601</v>
      </c>
      <c r="B797" s="343" t="s">
        <v>3691</v>
      </c>
      <c r="C797" t="s">
        <v>2742</v>
      </c>
      <c r="D797" t="s">
        <v>2567</v>
      </c>
    </row>
    <row r="798" spans="1:4">
      <c r="A798" s="343" t="s">
        <v>3601</v>
      </c>
      <c r="B798" s="343" t="s">
        <v>3692</v>
      </c>
      <c r="C798" t="s">
        <v>2742</v>
      </c>
      <c r="D798" t="s">
        <v>2568</v>
      </c>
    </row>
    <row r="799" spans="1:4">
      <c r="A799" s="343" t="s">
        <v>3601</v>
      </c>
      <c r="B799" s="343" t="s">
        <v>3693</v>
      </c>
      <c r="C799" t="s">
        <v>2742</v>
      </c>
      <c r="D799" t="s">
        <v>2568</v>
      </c>
    </row>
    <row r="800" spans="1:4">
      <c r="A800" s="343" t="s">
        <v>3601</v>
      </c>
      <c r="B800" s="343" t="s">
        <v>3694</v>
      </c>
      <c r="C800" t="s">
        <v>2742</v>
      </c>
      <c r="D800" t="s">
        <v>2569</v>
      </c>
    </row>
    <row r="801" spans="1:4">
      <c r="A801" s="343" t="s">
        <v>3599</v>
      </c>
      <c r="B801" s="343" t="s">
        <v>3695</v>
      </c>
      <c r="C801" t="s">
        <v>2742</v>
      </c>
      <c r="D801" t="s">
        <v>2578</v>
      </c>
    </row>
    <row r="802" spans="1:4">
      <c r="A802" s="343" t="s">
        <v>3601</v>
      </c>
      <c r="B802" s="343" t="s">
        <v>3696</v>
      </c>
      <c r="C802" t="s">
        <v>2742</v>
      </c>
      <c r="D802" t="s">
        <v>2578</v>
      </c>
    </row>
    <row r="803" spans="1:4">
      <c r="A803" s="343" t="s">
        <v>3601</v>
      </c>
      <c r="B803" s="343" t="s">
        <v>3697</v>
      </c>
      <c r="C803" t="s">
        <v>2742</v>
      </c>
      <c r="D803" t="s">
        <v>2579</v>
      </c>
    </row>
    <row r="804" spans="1:4">
      <c r="A804" s="343" t="s">
        <v>3601</v>
      </c>
      <c r="B804" s="343" t="s">
        <v>3698</v>
      </c>
      <c r="C804" t="s">
        <v>2742</v>
      </c>
      <c r="D804" t="s">
        <v>2715</v>
      </c>
    </row>
    <row r="805" spans="1:4">
      <c r="A805" s="343" t="s">
        <v>3601</v>
      </c>
      <c r="B805" s="343" t="s">
        <v>3699</v>
      </c>
      <c r="C805" t="s">
        <v>2742</v>
      </c>
      <c r="D805" t="s">
        <v>2716</v>
      </c>
    </row>
    <row r="806" spans="1:4">
      <c r="A806" s="343" t="s">
        <v>3601</v>
      </c>
      <c r="B806" s="343" t="s">
        <v>3700</v>
      </c>
      <c r="C806" t="s">
        <v>2742</v>
      </c>
      <c r="D806" t="s">
        <v>2717</v>
      </c>
    </row>
    <row r="807" spans="1:4">
      <c r="A807" s="343" t="s">
        <v>3601</v>
      </c>
      <c r="B807" s="343" t="s">
        <v>3701</v>
      </c>
      <c r="C807" t="s">
        <v>2742</v>
      </c>
      <c r="D807" t="s">
        <v>2718</v>
      </c>
    </row>
    <row r="808" spans="1:4">
      <c r="A808" s="343" t="s">
        <v>3601</v>
      </c>
      <c r="B808" s="343" t="s">
        <v>3438</v>
      </c>
      <c r="C808" t="s">
        <v>2742</v>
      </c>
      <c r="D808" t="s">
        <v>2719</v>
      </c>
    </row>
    <row r="809" spans="1:4">
      <c r="A809" s="343" t="s">
        <v>3601</v>
      </c>
      <c r="B809" s="343" t="s">
        <v>3702</v>
      </c>
      <c r="C809" t="s">
        <v>2742</v>
      </c>
      <c r="D809" t="s">
        <v>2722</v>
      </c>
    </row>
    <row r="810" spans="1:4">
      <c r="A810" s="343" t="s">
        <v>3601</v>
      </c>
      <c r="B810" s="343" t="s">
        <v>3703</v>
      </c>
      <c r="C810" t="s">
        <v>2742</v>
      </c>
      <c r="D810" t="s">
        <v>2726</v>
      </c>
    </row>
    <row r="811" spans="1:4">
      <c r="A811" s="343" t="s">
        <v>3601</v>
      </c>
      <c r="B811" s="343" t="s">
        <v>3704</v>
      </c>
      <c r="C811" t="s">
        <v>2742</v>
      </c>
      <c r="D811" t="s">
        <v>2723</v>
      </c>
    </row>
    <row r="812" spans="1:4">
      <c r="A812" s="343" t="s">
        <v>3601</v>
      </c>
      <c r="B812" s="343" t="s">
        <v>3705</v>
      </c>
      <c r="C812" t="s">
        <v>2742</v>
      </c>
      <c r="D812" t="s">
        <v>2595</v>
      </c>
    </row>
    <row r="813" spans="1:4">
      <c r="A813" s="343" t="s">
        <v>3601</v>
      </c>
      <c r="B813" s="343" t="s">
        <v>3706</v>
      </c>
      <c r="C813" t="s">
        <v>2742</v>
      </c>
      <c r="D813" t="s">
        <v>2596</v>
      </c>
    </row>
    <row r="814" spans="1:4">
      <c r="A814" s="343" t="s">
        <v>3601</v>
      </c>
      <c r="B814" s="343" t="s">
        <v>3707</v>
      </c>
      <c r="C814" t="s">
        <v>2742</v>
      </c>
      <c r="D814" t="s">
        <v>2596</v>
      </c>
    </row>
    <row r="815" spans="1:4">
      <c r="A815" s="343" t="s">
        <v>3601</v>
      </c>
      <c r="B815" s="343" t="s">
        <v>3708</v>
      </c>
      <c r="C815" t="s">
        <v>2742</v>
      </c>
      <c r="D815" t="s">
        <v>2597</v>
      </c>
    </row>
    <row r="816" spans="1:4">
      <c r="A816" s="343" t="s">
        <v>3601</v>
      </c>
      <c r="B816" s="343" t="s">
        <v>3709</v>
      </c>
      <c r="C816" t="s">
        <v>2742</v>
      </c>
      <c r="D816" t="s">
        <v>2598</v>
      </c>
    </row>
    <row r="817" spans="1:4">
      <c r="A817" s="343" t="s">
        <v>3601</v>
      </c>
      <c r="B817" s="343" t="s">
        <v>3710</v>
      </c>
      <c r="C817" t="s">
        <v>2742</v>
      </c>
      <c r="D817" t="s">
        <v>2600</v>
      </c>
    </row>
    <row r="818" spans="1:4">
      <c r="A818" s="343" t="s">
        <v>3601</v>
      </c>
      <c r="B818" s="343" t="s">
        <v>3711</v>
      </c>
      <c r="C818" t="s">
        <v>2742</v>
      </c>
      <c r="D818" t="s">
        <v>2615</v>
      </c>
    </row>
    <row r="819" spans="1:4">
      <c r="A819" s="343" t="s">
        <v>3601</v>
      </c>
      <c r="B819" s="343" t="s">
        <v>3712</v>
      </c>
      <c r="C819" t="s">
        <v>2742</v>
      </c>
      <c r="D819" t="s">
        <v>2617</v>
      </c>
    </row>
    <row r="820" spans="1:4">
      <c r="A820" s="343" t="s">
        <v>3601</v>
      </c>
      <c r="B820" s="343" t="s">
        <v>3713</v>
      </c>
      <c r="C820" t="s">
        <v>2742</v>
      </c>
      <c r="D820" t="s">
        <v>2618</v>
      </c>
    </row>
    <row r="821" spans="1:4">
      <c r="A821" s="343" t="s">
        <v>3714</v>
      </c>
      <c r="B821" s="343" t="s">
        <v>3715</v>
      </c>
      <c r="C821" t="s">
        <v>2745</v>
      </c>
      <c r="D821" t="s">
        <v>2441</v>
      </c>
    </row>
    <row r="822" spans="1:4">
      <c r="A822" s="343" t="s">
        <v>3716</v>
      </c>
      <c r="B822" s="343" t="s">
        <v>3717</v>
      </c>
      <c r="C822" t="s">
        <v>2745</v>
      </c>
      <c r="D822" t="s">
        <v>2682</v>
      </c>
    </row>
    <row r="823" spans="1:4">
      <c r="A823" s="343" t="s">
        <v>3716</v>
      </c>
      <c r="B823" s="343" t="s">
        <v>3718</v>
      </c>
      <c r="C823" t="s">
        <v>2745</v>
      </c>
      <c r="D823" t="s">
        <v>2453</v>
      </c>
    </row>
    <row r="824" spans="1:4">
      <c r="A824" s="343" t="s">
        <v>3716</v>
      </c>
      <c r="B824" s="343" t="s">
        <v>3719</v>
      </c>
      <c r="C824" t="s">
        <v>2745</v>
      </c>
      <c r="D824" t="s">
        <v>2454</v>
      </c>
    </row>
    <row r="825" spans="1:4">
      <c r="A825" s="343" t="s">
        <v>3716</v>
      </c>
      <c r="B825" s="343" t="s">
        <v>3720</v>
      </c>
      <c r="C825" t="s">
        <v>2745</v>
      </c>
      <c r="D825" t="s">
        <v>2455</v>
      </c>
    </row>
    <row r="826" spans="1:4">
      <c r="A826" s="343" t="s">
        <v>3716</v>
      </c>
      <c r="B826" s="343" t="s">
        <v>3721</v>
      </c>
      <c r="C826" t="s">
        <v>2745</v>
      </c>
      <c r="D826" t="s">
        <v>2456</v>
      </c>
    </row>
    <row r="827" spans="1:4">
      <c r="A827" s="343" t="s">
        <v>3716</v>
      </c>
      <c r="B827" s="343" t="s">
        <v>3722</v>
      </c>
      <c r="C827" t="s">
        <v>2745</v>
      </c>
      <c r="D827" t="s">
        <v>2457</v>
      </c>
    </row>
    <row r="828" spans="1:4">
      <c r="A828" s="343" t="s">
        <v>3716</v>
      </c>
      <c r="B828" s="343" t="s">
        <v>3723</v>
      </c>
      <c r="C828" t="s">
        <v>2745</v>
      </c>
      <c r="D828" t="s">
        <v>2458</v>
      </c>
    </row>
    <row r="829" spans="1:4">
      <c r="A829" s="343" t="s">
        <v>3716</v>
      </c>
      <c r="B829" s="343" t="s">
        <v>3724</v>
      </c>
      <c r="C829" t="s">
        <v>2745</v>
      </c>
      <c r="D829" t="s">
        <v>2459</v>
      </c>
    </row>
    <row r="830" spans="1:4">
      <c r="A830" s="343" t="s">
        <v>3716</v>
      </c>
      <c r="B830" s="343" t="s">
        <v>3725</v>
      </c>
      <c r="C830" t="s">
        <v>2745</v>
      </c>
      <c r="D830" t="s">
        <v>2460</v>
      </c>
    </row>
    <row r="831" spans="1:4">
      <c r="A831" s="343" t="s">
        <v>3716</v>
      </c>
      <c r="B831" s="343" t="s">
        <v>3726</v>
      </c>
      <c r="C831" t="s">
        <v>2745</v>
      </c>
      <c r="D831" t="s">
        <v>2461</v>
      </c>
    </row>
    <row r="832" spans="1:4">
      <c r="A832" s="343" t="s">
        <v>3716</v>
      </c>
      <c r="B832" s="343" t="s">
        <v>3727</v>
      </c>
      <c r="C832" t="s">
        <v>2745</v>
      </c>
      <c r="D832" t="s">
        <v>2462</v>
      </c>
    </row>
    <row r="833" spans="1:4">
      <c r="A833" s="343" t="s">
        <v>3716</v>
      </c>
      <c r="B833" s="343" t="s">
        <v>3728</v>
      </c>
      <c r="C833" t="s">
        <v>2745</v>
      </c>
      <c r="D833" t="s">
        <v>2463</v>
      </c>
    </row>
    <row r="834" spans="1:4">
      <c r="A834" s="343" t="s">
        <v>3716</v>
      </c>
      <c r="B834" s="343" t="s">
        <v>3729</v>
      </c>
      <c r="C834" t="s">
        <v>2745</v>
      </c>
      <c r="D834" t="s">
        <v>2464</v>
      </c>
    </row>
    <row r="835" spans="1:4">
      <c r="A835" s="343" t="s">
        <v>3716</v>
      </c>
      <c r="B835" s="343" t="s">
        <v>3730</v>
      </c>
      <c r="C835" t="s">
        <v>2745</v>
      </c>
      <c r="D835" t="s">
        <v>2465</v>
      </c>
    </row>
    <row r="836" spans="1:4">
      <c r="A836" s="343" t="s">
        <v>3714</v>
      </c>
      <c r="B836" s="343" t="s">
        <v>3731</v>
      </c>
      <c r="C836" t="s">
        <v>2745</v>
      </c>
      <c r="D836" t="s">
        <v>2466</v>
      </c>
    </row>
    <row r="837" spans="1:4">
      <c r="A837" s="343" t="s">
        <v>3714</v>
      </c>
      <c r="B837" s="343" t="s">
        <v>3732</v>
      </c>
      <c r="C837" t="s">
        <v>2745</v>
      </c>
      <c r="D837" t="s">
        <v>2467</v>
      </c>
    </row>
    <row r="838" spans="1:4">
      <c r="A838" s="343" t="s">
        <v>3716</v>
      </c>
      <c r="B838" s="343" t="s">
        <v>3733</v>
      </c>
      <c r="C838" t="s">
        <v>2745</v>
      </c>
      <c r="D838" t="s">
        <v>2487</v>
      </c>
    </row>
    <row r="839" spans="1:4">
      <c r="A839" s="343" t="s">
        <v>3716</v>
      </c>
      <c r="B839" s="343" t="s">
        <v>3734</v>
      </c>
      <c r="C839" t="s">
        <v>2745</v>
      </c>
      <c r="D839" t="s">
        <v>2488</v>
      </c>
    </row>
    <row r="840" spans="1:4">
      <c r="A840" s="343" t="s">
        <v>3716</v>
      </c>
      <c r="B840" s="343" t="s">
        <v>3735</v>
      </c>
      <c r="C840" t="s">
        <v>2745</v>
      </c>
      <c r="D840" t="s">
        <v>2489</v>
      </c>
    </row>
    <row r="841" spans="1:4">
      <c r="A841" s="343" t="s">
        <v>3716</v>
      </c>
      <c r="B841" s="343" t="s">
        <v>3684</v>
      </c>
      <c r="C841" t="s">
        <v>2745</v>
      </c>
      <c r="D841" t="s">
        <v>2490</v>
      </c>
    </row>
    <row r="842" spans="1:4">
      <c r="A842" s="343" t="s">
        <v>3716</v>
      </c>
      <c r="B842" s="343" t="s">
        <v>3736</v>
      </c>
      <c r="C842" t="s">
        <v>2745</v>
      </c>
      <c r="D842" t="s">
        <v>2684</v>
      </c>
    </row>
    <row r="843" spans="1:4">
      <c r="A843" s="343" t="s">
        <v>3716</v>
      </c>
      <c r="B843" s="343" t="s">
        <v>3737</v>
      </c>
      <c r="C843" t="s">
        <v>2745</v>
      </c>
      <c r="D843" t="s">
        <v>2685</v>
      </c>
    </row>
    <row r="844" spans="1:4">
      <c r="A844" s="343" t="s">
        <v>3716</v>
      </c>
      <c r="B844" s="343" t="s">
        <v>3738</v>
      </c>
      <c r="C844" t="s">
        <v>2745</v>
      </c>
      <c r="D844" t="s">
        <v>2686</v>
      </c>
    </row>
    <row r="845" spans="1:4">
      <c r="A845" s="343" t="s">
        <v>3716</v>
      </c>
      <c r="B845" s="343" t="s">
        <v>3739</v>
      </c>
      <c r="C845" t="s">
        <v>2745</v>
      </c>
      <c r="D845" t="s">
        <v>2502</v>
      </c>
    </row>
    <row r="846" spans="1:4">
      <c r="A846" s="343" t="s">
        <v>3716</v>
      </c>
      <c r="B846" s="343" t="s">
        <v>3740</v>
      </c>
      <c r="C846" t="s">
        <v>2745</v>
      </c>
      <c r="D846" t="s">
        <v>2503</v>
      </c>
    </row>
    <row r="847" spans="1:4">
      <c r="A847" s="343" t="s">
        <v>3716</v>
      </c>
      <c r="B847" s="343" t="s">
        <v>3741</v>
      </c>
      <c r="C847" t="s">
        <v>2745</v>
      </c>
      <c r="D847" t="s">
        <v>2504</v>
      </c>
    </row>
    <row r="848" spans="1:4">
      <c r="A848" s="343" t="s">
        <v>3716</v>
      </c>
      <c r="B848" s="343" t="s">
        <v>3742</v>
      </c>
      <c r="C848" t="s">
        <v>2745</v>
      </c>
      <c r="D848" t="s">
        <v>2505</v>
      </c>
    </row>
    <row r="849" spans="1:4">
      <c r="A849" s="343" t="s">
        <v>3716</v>
      </c>
      <c r="B849" s="343" t="s">
        <v>3743</v>
      </c>
      <c r="C849" t="s">
        <v>2745</v>
      </c>
      <c r="D849" t="s">
        <v>2506</v>
      </c>
    </row>
    <row r="850" spans="1:4">
      <c r="A850" s="343" t="s">
        <v>3716</v>
      </c>
      <c r="B850" s="343" t="s">
        <v>3744</v>
      </c>
      <c r="C850" t="s">
        <v>2745</v>
      </c>
      <c r="D850" t="s">
        <v>2509</v>
      </c>
    </row>
    <row r="851" spans="1:4">
      <c r="A851" s="343" t="s">
        <v>3716</v>
      </c>
      <c r="B851" s="343" t="s">
        <v>3745</v>
      </c>
      <c r="C851" t="s">
        <v>2745</v>
      </c>
      <c r="D851" t="s">
        <v>2510</v>
      </c>
    </row>
    <row r="852" spans="1:4">
      <c r="A852" s="343" t="s">
        <v>3716</v>
      </c>
      <c r="B852" s="343" t="s">
        <v>3746</v>
      </c>
      <c r="C852" t="s">
        <v>2745</v>
      </c>
      <c r="D852" t="s">
        <v>2511</v>
      </c>
    </row>
    <row r="853" spans="1:4">
      <c r="A853" s="343" t="s">
        <v>3716</v>
      </c>
      <c r="B853" s="343" t="s">
        <v>3747</v>
      </c>
      <c r="C853" t="s">
        <v>2745</v>
      </c>
      <c r="D853" t="s">
        <v>2512</v>
      </c>
    </row>
    <row r="854" spans="1:4">
      <c r="A854" s="343" t="s">
        <v>3716</v>
      </c>
      <c r="B854" s="343" t="s">
        <v>3748</v>
      </c>
      <c r="C854" t="s">
        <v>2745</v>
      </c>
      <c r="D854" t="s">
        <v>2513</v>
      </c>
    </row>
    <row r="855" spans="1:4">
      <c r="A855" s="343" t="s">
        <v>3716</v>
      </c>
      <c r="B855" s="343" t="s">
        <v>3749</v>
      </c>
      <c r="C855" t="s">
        <v>2745</v>
      </c>
      <c r="D855" t="s">
        <v>2514</v>
      </c>
    </row>
    <row r="856" spans="1:4">
      <c r="A856" s="343" t="s">
        <v>3716</v>
      </c>
      <c r="B856" s="343" t="s">
        <v>3750</v>
      </c>
      <c r="C856" t="s">
        <v>2745</v>
      </c>
      <c r="D856" t="s">
        <v>2515</v>
      </c>
    </row>
    <row r="857" spans="1:4">
      <c r="A857" s="343" t="s">
        <v>3716</v>
      </c>
      <c r="B857" s="343" t="s">
        <v>3751</v>
      </c>
      <c r="C857" t="s">
        <v>2745</v>
      </c>
      <c r="D857" t="s">
        <v>2516</v>
      </c>
    </row>
    <row r="858" spans="1:4">
      <c r="A858" s="343" t="s">
        <v>3716</v>
      </c>
      <c r="B858" s="343" t="s">
        <v>3752</v>
      </c>
      <c r="C858" t="s">
        <v>2745</v>
      </c>
      <c r="D858" t="s">
        <v>2693</v>
      </c>
    </row>
    <row r="859" spans="1:4">
      <c r="A859" s="343" t="s">
        <v>3716</v>
      </c>
      <c r="B859" s="343" t="s">
        <v>3753</v>
      </c>
      <c r="C859" t="s">
        <v>2745</v>
      </c>
      <c r="D859" t="s">
        <v>2694</v>
      </c>
    </row>
    <row r="860" spans="1:4">
      <c r="A860" s="343" t="s">
        <v>3716</v>
      </c>
      <c r="B860" s="343" t="s">
        <v>3754</v>
      </c>
      <c r="C860" t="s">
        <v>2745</v>
      </c>
      <c r="D860" t="s">
        <v>2695</v>
      </c>
    </row>
    <row r="861" spans="1:4">
      <c r="A861" s="343" t="s">
        <v>3716</v>
      </c>
      <c r="B861" s="343" t="s">
        <v>3755</v>
      </c>
      <c r="C861" t="s">
        <v>2745</v>
      </c>
      <c r="D861" t="s">
        <v>2696</v>
      </c>
    </row>
    <row r="862" spans="1:4">
      <c r="A862" s="343" t="s">
        <v>3716</v>
      </c>
      <c r="B862" s="343" t="s">
        <v>3756</v>
      </c>
      <c r="C862" t="s">
        <v>2745</v>
      </c>
      <c r="D862" t="s">
        <v>2697</v>
      </c>
    </row>
    <row r="863" spans="1:4">
      <c r="A863" s="343" t="s">
        <v>3716</v>
      </c>
      <c r="B863" s="343" t="s">
        <v>3757</v>
      </c>
      <c r="C863" t="s">
        <v>2745</v>
      </c>
      <c r="D863" t="s">
        <v>2698</v>
      </c>
    </row>
    <row r="864" spans="1:4">
      <c r="A864" s="343" t="s">
        <v>3716</v>
      </c>
      <c r="B864" s="343" t="s">
        <v>3758</v>
      </c>
      <c r="C864" t="s">
        <v>2745</v>
      </c>
      <c r="D864" t="s">
        <v>2530</v>
      </c>
    </row>
    <row r="865" spans="1:4">
      <c r="A865" s="343" t="s">
        <v>3716</v>
      </c>
      <c r="B865" s="343" t="s">
        <v>3759</v>
      </c>
      <c r="C865" t="s">
        <v>2745</v>
      </c>
      <c r="D865" t="s">
        <v>2531</v>
      </c>
    </row>
    <row r="866" spans="1:4">
      <c r="A866" s="343" t="s">
        <v>3716</v>
      </c>
      <c r="B866" s="343" t="s">
        <v>3760</v>
      </c>
      <c r="C866" t="s">
        <v>2745</v>
      </c>
      <c r="D866" t="s">
        <v>2532</v>
      </c>
    </row>
    <row r="867" spans="1:4">
      <c r="A867" s="343" t="s">
        <v>3716</v>
      </c>
      <c r="B867" s="343" t="s">
        <v>3641</v>
      </c>
      <c r="C867" t="s">
        <v>2745</v>
      </c>
      <c r="D867" t="s">
        <v>2533</v>
      </c>
    </row>
    <row r="868" spans="1:4">
      <c r="A868" s="343" t="s">
        <v>3716</v>
      </c>
      <c r="B868" s="343" t="s">
        <v>3761</v>
      </c>
      <c r="C868" t="s">
        <v>2745</v>
      </c>
      <c r="D868" t="s">
        <v>2534</v>
      </c>
    </row>
    <row r="869" spans="1:4">
      <c r="A869" s="343" t="s">
        <v>3716</v>
      </c>
      <c r="B869" s="343" t="s">
        <v>3762</v>
      </c>
      <c r="C869" t="s">
        <v>2745</v>
      </c>
      <c r="D869" t="s">
        <v>2535</v>
      </c>
    </row>
    <row r="870" spans="1:4">
      <c r="A870" s="343" t="s">
        <v>3716</v>
      </c>
      <c r="B870" s="343" t="s">
        <v>3763</v>
      </c>
      <c r="C870" t="s">
        <v>2745</v>
      </c>
      <c r="D870" t="s">
        <v>2536</v>
      </c>
    </row>
    <row r="871" spans="1:4">
      <c r="A871" s="343" t="s">
        <v>3716</v>
      </c>
      <c r="B871" s="343" t="s">
        <v>3764</v>
      </c>
      <c r="C871" t="s">
        <v>2745</v>
      </c>
      <c r="D871" t="s">
        <v>2538</v>
      </c>
    </row>
    <row r="872" spans="1:4">
      <c r="A872" s="343" t="s">
        <v>3716</v>
      </c>
      <c r="B872" s="343" t="s">
        <v>3765</v>
      </c>
      <c r="C872" t="s">
        <v>2745</v>
      </c>
      <c r="D872" t="s">
        <v>2699</v>
      </c>
    </row>
    <row r="873" spans="1:4">
      <c r="A873" s="343" t="s">
        <v>3714</v>
      </c>
      <c r="B873" s="343" t="s">
        <v>3766</v>
      </c>
      <c r="C873" t="s">
        <v>2745</v>
      </c>
      <c r="D873" t="s">
        <v>2700</v>
      </c>
    </row>
    <row r="874" spans="1:4">
      <c r="A874" s="343" t="s">
        <v>3716</v>
      </c>
      <c r="B874" s="343" t="s">
        <v>3767</v>
      </c>
      <c r="C874" t="s">
        <v>2745</v>
      </c>
      <c r="D874" t="s">
        <v>2539</v>
      </c>
    </row>
    <row r="875" spans="1:4">
      <c r="A875" s="343" t="s">
        <v>3716</v>
      </c>
      <c r="B875" s="343" t="s">
        <v>3768</v>
      </c>
      <c r="C875" t="s">
        <v>2745</v>
      </c>
      <c r="D875" t="s">
        <v>2540</v>
      </c>
    </row>
    <row r="876" spans="1:4">
      <c r="A876" s="343" t="s">
        <v>3769</v>
      </c>
      <c r="B876" s="343" t="s">
        <v>3770</v>
      </c>
      <c r="C876" t="s">
        <v>2746</v>
      </c>
      <c r="D876" t="s">
        <v>2441</v>
      </c>
    </row>
    <row r="877" spans="1:4">
      <c r="A877" s="343" t="s">
        <v>3771</v>
      </c>
      <c r="B877" s="343" t="s">
        <v>3772</v>
      </c>
      <c r="C877" t="s">
        <v>2746</v>
      </c>
      <c r="D877" t="s">
        <v>2682</v>
      </c>
    </row>
    <row r="878" spans="1:4">
      <c r="A878" s="343" t="s">
        <v>3771</v>
      </c>
      <c r="B878" s="343" t="s">
        <v>3773</v>
      </c>
      <c r="C878" t="s">
        <v>2746</v>
      </c>
      <c r="D878" t="s">
        <v>2453</v>
      </c>
    </row>
    <row r="879" spans="1:4">
      <c r="A879" s="343" t="s">
        <v>3771</v>
      </c>
      <c r="B879" s="343" t="s">
        <v>3774</v>
      </c>
      <c r="C879" t="s">
        <v>2746</v>
      </c>
      <c r="D879" t="s">
        <v>2454</v>
      </c>
    </row>
    <row r="880" spans="1:4">
      <c r="A880" s="343" t="s">
        <v>3771</v>
      </c>
      <c r="B880" s="343" t="s">
        <v>3775</v>
      </c>
      <c r="C880" t="s">
        <v>2746</v>
      </c>
      <c r="D880" t="s">
        <v>2455</v>
      </c>
    </row>
    <row r="881" spans="1:4">
      <c r="A881" s="343" t="s">
        <v>3771</v>
      </c>
      <c r="B881" s="343" t="s">
        <v>3776</v>
      </c>
      <c r="C881" t="s">
        <v>2746</v>
      </c>
      <c r="D881" t="s">
        <v>2456</v>
      </c>
    </row>
    <row r="882" spans="1:4">
      <c r="A882" s="343" t="s">
        <v>3771</v>
      </c>
      <c r="B882" s="343" t="s">
        <v>3777</v>
      </c>
      <c r="C882" t="s">
        <v>2746</v>
      </c>
      <c r="D882" t="s">
        <v>2457</v>
      </c>
    </row>
    <row r="883" spans="1:4">
      <c r="A883" s="343" t="s">
        <v>3771</v>
      </c>
      <c r="B883" s="343" t="s">
        <v>3778</v>
      </c>
      <c r="C883" t="s">
        <v>2746</v>
      </c>
      <c r="D883" t="s">
        <v>2458</v>
      </c>
    </row>
    <row r="884" spans="1:4">
      <c r="A884" s="343" t="s">
        <v>3771</v>
      </c>
      <c r="B884" s="343" t="s">
        <v>3779</v>
      </c>
      <c r="C884" t="s">
        <v>2746</v>
      </c>
      <c r="D884" t="s">
        <v>2459</v>
      </c>
    </row>
    <row r="885" spans="1:4">
      <c r="A885" s="343" t="s">
        <v>3771</v>
      </c>
      <c r="B885" s="343" t="s">
        <v>3780</v>
      </c>
      <c r="C885" t="s">
        <v>2746</v>
      </c>
      <c r="D885" t="s">
        <v>2460</v>
      </c>
    </row>
    <row r="886" spans="1:4">
      <c r="A886" s="343" t="s">
        <v>3771</v>
      </c>
      <c r="B886" s="343" t="s">
        <v>3781</v>
      </c>
      <c r="C886" t="s">
        <v>2746</v>
      </c>
      <c r="D886" t="s">
        <v>2461</v>
      </c>
    </row>
    <row r="887" spans="1:4">
      <c r="A887" s="343" t="s">
        <v>3771</v>
      </c>
      <c r="B887" s="343" t="s">
        <v>3782</v>
      </c>
      <c r="C887" t="s">
        <v>2746</v>
      </c>
      <c r="D887" t="s">
        <v>2462</v>
      </c>
    </row>
    <row r="888" spans="1:4">
      <c r="A888" s="343" t="s">
        <v>3769</v>
      </c>
      <c r="B888" s="343" t="s">
        <v>3783</v>
      </c>
      <c r="C888" t="s">
        <v>2746</v>
      </c>
      <c r="D888" t="s">
        <v>2463</v>
      </c>
    </row>
    <row r="889" spans="1:4">
      <c r="A889" s="343" t="s">
        <v>3771</v>
      </c>
      <c r="B889" s="343" t="s">
        <v>3784</v>
      </c>
      <c r="C889" t="s">
        <v>2746</v>
      </c>
      <c r="D889" t="s">
        <v>2487</v>
      </c>
    </row>
    <row r="890" spans="1:4">
      <c r="A890" s="343" t="s">
        <v>3771</v>
      </c>
      <c r="B890" s="343" t="s">
        <v>3785</v>
      </c>
      <c r="C890" t="s">
        <v>2746</v>
      </c>
      <c r="D890" t="s">
        <v>2488</v>
      </c>
    </row>
    <row r="891" spans="1:4">
      <c r="A891" s="343" t="s">
        <v>3771</v>
      </c>
      <c r="B891" s="343" t="s">
        <v>3786</v>
      </c>
      <c r="C891" t="s">
        <v>2746</v>
      </c>
      <c r="D891" t="s">
        <v>2489</v>
      </c>
    </row>
    <row r="892" spans="1:4">
      <c r="A892" s="343" t="s">
        <v>3771</v>
      </c>
      <c r="B892" s="343" t="s">
        <v>3787</v>
      </c>
      <c r="C892" t="s">
        <v>2746</v>
      </c>
      <c r="D892" t="s">
        <v>2490</v>
      </c>
    </row>
    <row r="893" spans="1:4">
      <c r="A893" s="343" t="s">
        <v>3771</v>
      </c>
      <c r="B893" s="343" t="s">
        <v>3788</v>
      </c>
      <c r="C893" t="s">
        <v>2746</v>
      </c>
      <c r="D893" t="s">
        <v>2491</v>
      </c>
    </row>
    <row r="894" spans="1:4">
      <c r="A894" s="343" t="s">
        <v>3771</v>
      </c>
      <c r="B894" s="343" t="s">
        <v>3789</v>
      </c>
      <c r="C894" t="s">
        <v>2746</v>
      </c>
      <c r="D894" t="s">
        <v>2492</v>
      </c>
    </row>
    <row r="895" spans="1:4">
      <c r="A895" s="343" t="s">
        <v>3771</v>
      </c>
      <c r="B895" s="343" t="s">
        <v>3280</v>
      </c>
      <c r="C895" t="s">
        <v>2746</v>
      </c>
      <c r="D895" t="s">
        <v>2683</v>
      </c>
    </row>
    <row r="896" spans="1:4">
      <c r="A896" s="343" t="s">
        <v>3771</v>
      </c>
      <c r="B896" s="343" t="s">
        <v>3790</v>
      </c>
      <c r="C896" t="s">
        <v>2746</v>
      </c>
      <c r="D896" t="s">
        <v>2714</v>
      </c>
    </row>
    <row r="897" spans="1:4">
      <c r="A897" s="343" t="s">
        <v>3771</v>
      </c>
      <c r="B897" s="343" t="s">
        <v>3566</v>
      </c>
      <c r="C897" t="s">
        <v>2746</v>
      </c>
      <c r="D897" t="s">
        <v>2741</v>
      </c>
    </row>
    <row r="898" spans="1:4">
      <c r="A898" s="343" t="s">
        <v>3771</v>
      </c>
      <c r="B898" s="343" t="s">
        <v>3791</v>
      </c>
      <c r="C898" t="s">
        <v>2746</v>
      </c>
      <c r="D898" t="s">
        <v>2684</v>
      </c>
    </row>
    <row r="899" spans="1:4">
      <c r="A899" s="343" t="s">
        <v>3771</v>
      </c>
      <c r="B899" s="343" t="s">
        <v>3792</v>
      </c>
      <c r="C899" t="s">
        <v>2746</v>
      </c>
      <c r="D899" t="s">
        <v>2685</v>
      </c>
    </row>
    <row r="900" spans="1:4">
      <c r="A900" s="343" t="s">
        <v>3771</v>
      </c>
      <c r="B900" s="343" t="s">
        <v>3793</v>
      </c>
      <c r="C900" t="s">
        <v>2746</v>
      </c>
      <c r="D900" t="s">
        <v>2685</v>
      </c>
    </row>
    <row r="901" spans="1:4">
      <c r="A901" s="343" t="s">
        <v>3771</v>
      </c>
      <c r="B901" s="343" t="s">
        <v>3794</v>
      </c>
      <c r="C901" t="s">
        <v>2746</v>
      </c>
      <c r="D901" t="s">
        <v>2686</v>
      </c>
    </row>
    <row r="902" spans="1:4">
      <c r="A902" s="343" t="s">
        <v>3771</v>
      </c>
      <c r="B902" s="343" t="s">
        <v>3795</v>
      </c>
      <c r="C902" t="s">
        <v>2746</v>
      </c>
      <c r="D902" t="s">
        <v>2687</v>
      </c>
    </row>
    <row r="903" spans="1:4">
      <c r="A903" s="343" t="s">
        <v>3771</v>
      </c>
      <c r="B903" s="343" t="s">
        <v>3796</v>
      </c>
      <c r="C903" t="s">
        <v>2746</v>
      </c>
      <c r="D903" t="s">
        <v>2502</v>
      </c>
    </row>
    <row r="904" spans="1:4">
      <c r="A904" s="343" t="s">
        <v>3771</v>
      </c>
      <c r="B904" s="343" t="s">
        <v>3797</v>
      </c>
      <c r="C904" t="s">
        <v>2746</v>
      </c>
      <c r="D904" t="s">
        <v>2503</v>
      </c>
    </row>
    <row r="905" spans="1:4">
      <c r="A905" s="343" t="s">
        <v>3771</v>
      </c>
      <c r="B905" s="343" t="s">
        <v>3798</v>
      </c>
      <c r="C905" t="s">
        <v>2746</v>
      </c>
      <c r="D905" t="s">
        <v>2504</v>
      </c>
    </row>
    <row r="906" spans="1:4">
      <c r="A906" s="343" t="s">
        <v>3771</v>
      </c>
      <c r="B906" s="343" t="s">
        <v>3799</v>
      </c>
      <c r="C906" t="s">
        <v>2746</v>
      </c>
      <c r="D906" t="s">
        <v>2505</v>
      </c>
    </row>
    <row r="907" spans="1:4">
      <c r="A907" s="343" t="s">
        <v>3771</v>
      </c>
      <c r="B907" s="343" t="s">
        <v>3800</v>
      </c>
      <c r="C907" t="s">
        <v>2746</v>
      </c>
      <c r="D907" t="s">
        <v>2506</v>
      </c>
    </row>
    <row r="908" spans="1:4">
      <c r="A908" s="343" t="s">
        <v>3771</v>
      </c>
      <c r="B908" s="343" t="s">
        <v>3801</v>
      </c>
      <c r="C908" t="s">
        <v>2746</v>
      </c>
      <c r="D908" t="s">
        <v>2509</v>
      </c>
    </row>
    <row r="909" spans="1:4">
      <c r="A909" s="343" t="s">
        <v>3771</v>
      </c>
      <c r="B909" s="343" t="s">
        <v>3802</v>
      </c>
      <c r="C909" t="s">
        <v>2746</v>
      </c>
      <c r="D909" t="s">
        <v>2510</v>
      </c>
    </row>
    <row r="910" spans="1:4">
      <c r="A910" s="343" t="s">
        <v>3771</v>
      </c>
      <c r="B910" s="343" t="s">
        <v>3803</v>
      </c>
      <c r="C910" t="s">
        <v>2746</v>
      </c>
      <c r="D910" t="s">
        <v>2511</v>
      </c>
    </row>
    <row r="911" spans="1:4">
      <c r="A911" s="343" t="s">
        <v>3771</v>
      </c>
      <c r="B911" s="343" t="s">
        <v>3804</v>
      </c>
      <c r="C911" t="s">
        <v>2746</v>
      </c>
      <c r="D911" t="s">
        <v>2512</v>
      </c>
    </row>
    <row r="912" spans="1:4">
      <c r="A912" s="343" t="s">
        <v>3771</v>
      </c>
      <c r="B912" s="343" t="s">
        <v>3805</v>
      </c>
      <c r="C912" t="s">
        <v>2746</v>
      </c>
      <c r="D912" t="s">
        <v>2513</v>
      </c>
    </row>
    <row r="913" spans="1:4">
      <c r="A913" s="343" t="s">
        <v>3771</v>
      </c>
      <c r="B913" s="343" t="s">
        <v>3806</v>
      </c>
      <c r="C913" t="s">
        <v>2746</v>
      </c>
      <c r="D913" t="s">
        <v>2514</v>
      </c>
    </row>
    <row r="914" spans="1:4">
      <c r="A914" s="343" t="s">
        <v>3771</v>
      </c>
      <c r="B914" s="343" t="s">
        <v>3807</v>
      </c>
      <c r="C914" t="s">
        <v>2746</v>
      </c>
      <c r="D914" t="s">
        <v>2515</v>
      </c>
    </row>
    <row r="915" spans="1:4">
      <c r="A915" s="343" t="s">
        <v>3771</v>
      </c>
      <c r="B915" s="343" t="s">
        <v>3808</v>
      </c>
      <c r="C915" t="s">
        <v>2746</v>
      </c>
      <c r="D915" t="s">
        <v>2692</v>
      </c>
    </row>
    <row r="916" spans="1:4">
      <c r="A916" s="343" t="s">
        <v>3771</v>
      </c>
      <c r="B916" s="343" t="s">
        <v>3809</v>
      </c>
      <c r="C916" t="s">
        <v>2746</v>
      </c>
      <c r="D916" t="s">
        <v>2693</v>
      </c>
    </row>
    <row r="917" spans="1:4">
      <c r="A917" s="343" t="s">
        <v>3771</v>
      </c>
      <c r="B917" s="343" t="s">
        <v>3810</v>
      </c>
      <c r="C917" t="s">
        <v>2746</v>
      </c>
      <c r="D917" t="s">
        <v>2694</v>
      </c>
    </row>
    <row r="918" spans="1:4">
      <c r="A918" s="343" t="s">
        <v>3771</v>
      </c>
      <c r="B918" s="343" t="s">
        <v>3811</v>
      </c>
      <c r="C918" t="s">
        <v>2746</v>
      </c>
      <c r="D918" t="s">
        <v>2695</v>
      </c>
    </row>
    <row r="919" spans="1:4">
      <c r="A919" s="343" t="s">
        <v>3771</v>
      </c>
      <c r="B919" s="343" t="s">
        <v>3812</v>
      </c>
      <c r="C919" t="s">
        <v>2746</v>
      </c>
      <c r="D919" t="s">
        <v>2530</v>
      </c>
    </row>
    <row r="920" spans="1:4">
      <c r="A920" s="343" t="s">
        <v>3771</v>
      </c>
      <c r="B920" s="343" t="s">
        <v>3813</v>
      </c>
      <c r="C920" t="s">
        <v>2746</v>
      </c>
      <c r="D920" t="s">
        <v>2539</v>
      </c>
    </row>
    <row r="921" spans="1:4">
      <c r="A921" s="343" t="s">
        <v>3771</v>
      </c>
      <c r="B921" s="343" t="s">
        <v>3566</v>
      </c>
      <c r="C921" t="s">
        <v>2746</v>
      </c>
      <c r="D921" t="s">
        <v>2540</v>
      </c>
    </row>
    <row r="922" spans="1:4">
      <c r="A922" s="343" t="s">
        <v>3771</v>
      </c>
      <c r="B922" s="343" t="s">
        <v>3814</v>
      </c>
      <c r="C922" t="s">
        <v>2746</v>
      </c>
      <c r="D922" t="s">
        <v>2541</v>
      </c>
    </row>
    <row r="923" spans="1:4">
      <c r="A923" s="343" t="s">
        <v>3771</v>
      </c>
      <c r="B923" s="343" t="s">
        <v>3815</v>
      </c>
      <c r="C923" t="s">
        <v>2746</v>
      </c>
      <c r="D923" t="s">
        <v>2542</v>
      </c>
    </row>
    <row r="924" spans="1:4">
      <c r="A924" s="343" t="s">
        <v>3771</v>
      </c>
      <c r="B924" s="343" t="s">
        <v>3816</v>
      </c>
      <c r="C924" t="s">
        <v>2746</v>
      </c>
      <c r="D924" t="s">
        <v>2543</v>
      </c>
    </row>
    <row r="925" spans="1:4">
      <c r="A925" s="343" t="s">
        <v>3771</v>
      </c>
      <c r="B925" s="343" t="s">
        <v>3817</v>
      </c>
      <c r="C925" t="s">
        <v>2746</v>
      </c>
      <c r="D925" t="s">
        <v>2702</v>
      </c>
    </row>
    <row r="926" spans="1:4">
      <c r="A926" s="343" t="s">
        <v>3771</v>
      </c>
      <c r="B926" s="343" t="s">
        <v>3818</v>
      </c>
      <c r="C926" t="s">
        <v>2746</v>
      </c>
      <c r="D926" t="s">
        <v>2544</v>
      </c>
    </row>
    <row r="927" spans="1:4">
      <c r="A927" s="343" t="s">
        <v>3771</v>
      </c>
      <c r="B927" s="343" t="s">
        <v>3819</v>
      </c>
      <c r="C927" t="s">
        <v>2746</v>
      </c>
      <c r="D927" t="s">
        <v>2545</v>
      </c>
    </row>
    <row r="928" spans="1:4">
      <c r="A928" s="343" t="s">
        <v>3769</v>
      </c>
      <c r="B928" s="343" t="s">
        <v>3820</v>
      </c>
      <c r="C928" t="s">
        <v>2746</v>
      </c>
      <c r="D928" t="s">
        <v>2546</v>
      </c>
    </row>
    <row r="929" spans="1:4">
      <c r="A929" s="343" t="s">
        <v>3771</v>
      </c>
      <c r="B929" s="343" t="s">
        <v>3532</v>
      </c>
      <c r="C929" t="s">
        <v>2746</v>
      </c>
      <c r="D929" t="s">
        <v>2703</v>
      </c>
    </row>
    <row r="930" spans="1:4">
      <c r="A930" s="343" t="s">
        <v>3771</v>
      </c>
      <c r="B930" s="343" t="s">
        <v>3821</v>
      </c>
      <c r="C930" t="s">
        <v>2746</v>
      </c>
      <c r="D930" t="s">
        <v>2704</v>
      </c>
    </row>
    <row r="931" spans="1:4">
      <c r="A931" s="343" t="s">
        <v>3771</v>
      </c>
      <c r="B931" s="343" t="s">
        <v>3822</v>
      </c>
      <c r="C931" t="s">
        <v>2746</v>
      </c>
      <c r="D931" t="s">
        <v>2705</v>
      </c>
    </row>
    <row r="932" spans="1:4">
      <c r="A932" s="343" t="s">
        <v>3771</v>
      </c>
      <c r="B932" s="343" t="s">
        <v>3823</v>
      </c>
      <c r="C932" t="s">
        <v>2746</v>
      </c>
      <c r="D932" t="s">
        <v>2706</v>
      </c>
    </row>
    <row r="933" spans="1:4">
      <c r="A933" s="343" t="s">
        <v>3771</v>
      </c>
      <c r="B933" s="343" t="s">
        <v>3824</v>
      </c>
      <c r="C933" t="s">
        <v>2746</v>
      </c>
      <c r="D933" t="s">
        <v>2707</v>
      </c>
    </row>
    <row r="934" spans="1:4">
      <c r="A934" s="343" t="s">
        <v>3771</v>
      </c>
      <c r="B934" s="343" t="s">
        <v>3825</v>
      </c>
      <c r="C934" t="s">
        <v>2746</v>
      </c>
      <c r="D934" t="s">
        <v>2708</v>
      </c>
    </row>
    <row r="935" spans="1:4">
      <c r="A935" s="343" t="s">
        <v>3771</v>
      </c>
      <c r="B935" s="343" t="s">
        <v>3694</v>
      </c>
      <c r="C935" t="s">
        <v>2746</v>
      </c>
      <c r="D935" t="s">
        <v>2709</v>
      </c>
    </row>
    <row r="936" spans="1:4">
      <c r="A936" s="343" t="s">
        <v>3771</v>
      </c>
      <c r="B936" s="343" t="s">
        <v>3562</v>
      </c>
      <c r="C936" t="s">
        <v>2746</v>
      </c>
      <c r="D936" t="s">
        <v>2710</v>
      </c>
    </row>
    <row r="937" spans="1:4">
      <c r="A937" s="343" t="s">
        <v>3769</v>
      </c>
      <c r="B937" s="343" t="s">
        <v>3826</v>
      </c>
      <c r="C937" t="s">
        <v>2746</v>
      </c>
      <c r="D937" t="s">
        <v>2711</v>
      </c>
    </row>
    <row r="938" spans="1:4">
      <c r="A938" s="343" t="s">
        <v>3769</v>
      </c>
      <c r="B938" s="343" t="s">
        <v>3827</v>
      </c>
      <c r="C938" t="s">
        <v>2746</v>
      </c>
      <c r="D938" t="s">
        <v>2565</v>
      </c>
    </row>
    <row r="939" spans="1:4">
      <c r="A939" s="343" t="s">
        <v>3771</v>
      </c>
      <c r="B939" s="343" t="s">
        <v>3828</v>
      </c>
      <c r="C939" t="s">
        <v>2746</v>
      </c>
      <c r="D939" t="s">
        <v>2565</v>
      </c>
    </row>
    <row r="940" spans="1:4">
      <c r="A940" s="343" t="s">
        <v>3771</v>
      </c>
      <c r="B940" s="343" t="s">
        <v>3566</v>
      </c>
      <c r="C940" t="s">
        <v>2746</v>
      </c>
      <c r="D940" t="s">
        <v>2566</v>
      </c>
    </row>
    <row r="941" spans="1:4">
      <c r="A941" s="343" t="s">
        <v>3771</v>
      </c>
      <c r="B941" s="343" t="s">
        <v>3710</v>
      </c>
      <c r="C941" t="s">
        <v>2746</v>
      </c>
      <c r="D941" t="s">
        <v>2567</v>
      </c>
    </row>
    <row r="942" spans="1:4">
      <c r="A942" s="343" t="s">
        <v>3771</v>
      </c>
      <c r="B942" s="343" t="s">
        <v>3829</v>
      </c>
      <c r="C942" t="s">
        <v>2746</v>
      </c>
      <c r="D942" t="s">
        <v>2568</v>
      </c>
    </row>
    <row r="943" spans="1:4">
      <c r="A943" s="343" t="s">
        <v>3771</v>
      </c>
      <c r="B943" s="343" t="s">
        <v>3830</v>
      </c>
      <c r="C943" t="s">
        <v>2746</v>
      </c>
      <c r="D943" t="s">
        <v>2577</v>
      </c>
    </row>
    <row r="944" spans="1:4">
      <c r="A944" s="343" t="s">
        <v>3771</v>
      </c>
      <c r="B944" s="343" t="s">
        <v>3831</v>
      </c>
      <c r="C944" t="s">
        <v>2746</v>
      </c>
      <c r="D944" t="s">
        <v>2578</v>
      </c>
    </row>
    <row r="945" spans="1:4">
      <c r="A945" s="343" t="s">
        <v>3771</v>
      </c>
      <c r="B945" s="343" t="s">
        <v>3832</v>
      </c>
      <c r="C945" t="s">
        <v>2746</v>
      </c>
      <c r="D945" t="s">
        <v>2579</v>
      </c>
    </row>
    <row r="946" spans="1:4">
      <c r="A946" s="343" t="s">
        <v>3769</v>
      </c>
      <c r="B946" s="343" t="s">
        <v>3833</v>
      </c>
      <c r="C946" t="s">
        <v>2746</v>
      </c>
      <c r="D946" t="s">
        <v>2580</v>
      </c>
    </row>
    <row r="947" spans="1:4">
      <c r="A947" s="343" t="s">
        <v>3771</v>
      </c>
      <c r="B947" s="343" t="s">
        <v>3834</v>
      </c>
      <c r="C947" t="s">
        <v>2746</v>
      </c>
      <c r="D947" t="s">
        <v>2580</v>
      </c>
    </row>
    <row r="948" spans="1:4">
      <c r="A948" s="343" t="s">
        <v>3771</v>
      </c>
      <c r="B948" s="343" t="s">
        <v>3835</v>
      </c>
      <c r="C948" t="s">
        <v>2746</v>
      </c>
      <c r="D948" t="s">
        <v>2715</v>
      </c>
    </row>
    <row r="949" spans="1:4">
      <c r="A949" s="343" t="s">
        <v>3771</v>
      </c>
      <c r="B949" s="343" t="s">
        <v>3836</v>
      </c>
      <c r="C949" t="s">
        <v>2746</v>
      </c>
      <c r="D949" t="s">
        <v>2722</v>
      </c>
    </row>
    <row r="950" spans="1:4">
      <c r="A950" s="343" t="s">
        <v>3771</v>
      </c>
      <c r="B950" s="343" t="s">
        <v>3837</v>
      </c>
      <c r="C950" t="s">
        <v>2746</v>
      </c>
      <c r="D950" t="s">
        <v>2726</v>
      </c>
    </row>
    <row r="951" spans="1:4">
      <c r="A951" s="343" t="s">
        <v>3771</v>
      </c>
      <c r="B951" s="343" t="s">
        <v>3838</v>
      </c>
      <c r="C951" t="s">
        <v>2746</v>
      </c>
      <c r="D951" t="s">
        <v>2726</v>
      </c>
    </row>
    <row r="952" spans="1:4">
      <c r="A952" s="343" t="s">
        <v>3771</v>
      </c>
      <c r="B952" s="343" t="s">
        <v>3692</v>
      </c>
      <c r="C952" t="s">
        <v>2746</v>
      </c>
      <c r="D952" t="s">
        <v>2723</v>
      </c>
    </row>
    <row r="953" spans="1:4">
      <c r="A953" s="343" t="s">
        <v>3771</v>
      </c>
      <c r="B953" s="343" t="s">
        <v>3839</v>
      </c>
      <c r="C953" t="s">
        <v>2746</v>
      </c>
      <c r="D953" t="s">
        <v>2724</v>
      </c>
    </row>
    <row r="954" spans="1:4">
      <c r="A954" s="343" t="s">
        <v>3771</v>
      </c>
      <c r="B954" s="343" t="s">
        <v>3840</v>
      </c>
      <c r="C954" t="s">
        <v>2746</v>
      </c>
      <c r="D954" t="s">
        <v>2727</v>
      </c>
    </row>
    <row r="955" spans="1:4">
      <c r="A955" s="343" t="s">
        <v>3841</v>
      </c>
      <c r="B955" s="343" t="s">
        <v>3842</v>
      </c>
      <c r="C955" t="s">
        <v>2747</v>
      </c>
      <c r="D955" t="s">
        <v>2441</v>
      </c>
    </row>
    <row r="956" spans="1:4">
      <c r="A956" s="343" t="s">
        <v>3841</v>
      </c>
      <c r="B956" s="343" t="s">
        <v>3843</v>
      </c>
      <c r="C956" t="s">
        <v>2747</v>
      </c>
      <c r="D956" t="s">
        <v>2442</v>
      </c>
    </row>
    <row r="957" spans="1:4">
      <c r="A957" s="343" t="s">
        <v>3844</v>
      </c>
      <c r="B957" s="343" t="s">
        <v>3845</v>
      </c>
      <c r="C957" t="s">
        <v>2747</v>
      </c>
      <c r="D957" t="s">
        <v>2443</v>
      </c>
    </row>
    <row r="958" spans="1:4">
      <c r="A958" s="343" t="s">
        <v>3844</v>
      </c>
      <c r="B958" s="343" t="s">
        <v>3846</v>
      </c>
      <c r="C958" t="s">
        <v>2747</v>
      </c>
      <c r="D958" t="s">
        <v>2444</v>
      </c>
    </row>
    <row r="959" spans="1:4">
      <c r="A959" s="343" t="s">
        <v>3844</v>
      </c>
      <c r="B959" s="343" t="s">
        <v>3847</v>
      </c>
      <c r="C959" t="s">
        <v>2747</v>
      </c>
      <c r="D959" t="s">
        <v>2445</v>
      </c>
    </row>
    <row r="960" spans="1:4">
      <c r="A960" s="343" t="s">
        <v>3844</v>
      </c>
      <c r="B960" s="343" t="s">
        <v>3848</v>
      </c>
      <c r="C960" t="s">
        <v>2747</v>
      </c>
      <c r="D960" t="s">
        <v>2446</v>
      </c>
    </row>
    <row r="961" spans="1:4">
      <c r="A961" s="343" t="s">
        <v>3844</v>
      </c>
      <c r="B961" s="343" t="s">
        <v>3849</v>
      </c>
      <c r="C961" t="s">
        <v>2747</v>
      </c>
      <c r="D961" t="s">
        <v>2447</v>
      </c>
    </row>
    <row r="962" spans="1:4">
      <c r="A962" s="343" t="s">
        <v>3844</v>
      </c>
      <c r="B962" s="343" t="s">
        <v>3850</v>
      </c>
      <c r="C962" t="s">
        <v>2747</v>
      </c>
      <c r="D962" t="s">
        <v>2448</v>
      </c>
    </row>
    <row r="963" spans="1:4">
      <c r="A963" s="343" t="s">
        <v>3844</v>
      </c>
      <c r="B963" s="343" t="s">
        <v>3851</v>
      </c>
      <c r="C963" t="s">
        <v>2747</v>
      </c>
      <c r="D963" t="s">
        <v>2449</v>
      </c>
    </row>
    <row r="964" spans="1:4">
      <c r="A964" s="343" t="s">
        <v>3844</v>
      </c>
      <c r="B964" s="343" t="s">
        <v>3852</v>
      </c>
      <c r="C964" t="s">
        <v>2747</v>
      </c>
      <c r="D964" t="s">
        <v>2450</v>
      </c>
    </row>
    <row r="965" spans="1:4">
      <c r="A965" s="343" t="s">
        <v>3844</v>
      </c>
      <c r="B965" s="343" t="s">
        <v>3853</v>
      </c>
      <c r="C965" t="s">
        <v>2747</v>
      </c>
      <c r="D965" t="s">
        <v>2451</v>
      </c>
    </row>
    <row r="966" spans="1:4">
      <c r="A966" s="343" t="s">
        <v>3841</v>
      </c>
      <c r="B966" s="343" t="s">
        <v>3854</v>
      </c>
      <c r="C966" t="s">
        <v>2747</v>
      </c>
      <c r="D966" t="s">
        <v>2452</v>
      </c>
    </row>
    <row r="967" spans="1:4">
      <c r="A967" s="343" t="s">
        <v>3844</v>
      </c>
      <c r="B967" s="343" t="s">
        <v>3855</v>
      </c>
      <c r="C967" t="s">
        <v>2747</v>
      </c>
      <c r="D967" t="s">
        <v>2682</v>
      </c>
    </row>
    <row r="968" spans="1:4">
      <c r="A968" s="343" t="s">
        <v>3844</v>
      </c>
      <c r="B968" s="343" t="s">
        <v>3856</v>
      </c>
      <c r="C968" t="s">
        <v>2747</v>
      </c>
      <c r="D968" t="s">
        <v>2453</v>
      </c>
    </row>
    <row r="969" spans="1:4">
      <c r="A969" s="343" t="s">
        <v>3844</v>
      </c>
      <c r="B969" s="343" t="s">
        <v>3857</v>
      </c>
      <c r="C969" t="s">
        <v>2747</v>
      </c>
      <c r="D969" t="s">
        <v>2454</v>
      </c>
    </row>
    <row r="970" spans="1:4">
      <c r="A970" s="343" t="s">
        <v>3844</v>
      </c>
      <c r="B970" s="343" t="s">
        <v>3858</v>
      </c>
      <c r="C970" t="s">
        <v>2747</v>
      </c>
      <c r="D970" t="s">
        <v>2455</v>
      </c>
    </row>
    <row r="971" spans="1:4">
      <c r="A971" s="343" t="s">
        <v>3844</v>
      </c>
      <c r="B971" s="343" t="s">
        <v>3859</v>
      </c>
      <c r="C971" t="s">
        <v>2747</v>
      </c>
      <c r="D971" t="s">
        <v>2456</v>
      </c>
    </row>
    <row r="972" spans="1:4">
      <c r="A972" s="343" t="s">
        <v>3844</v>
      </c>
      <c r="B972" s="343" t="s">
        <v>3860</v>
      </c>
      <c r="C972" t="s">
        <v>2747</v>
      </c>
      <c r="D972" t="s">
        <v>2457</v>
      </c>
    </row>
    <row r="973" spans="1:4">
      <c r="A973" s="343" t="s">
        <v>3844</v>
      </c>
      <c r="B973" s="343" t="s">
        <v>3861</v>
      </c>
      <c r="C973" t="s">
        <v>2747</v>
      </c>
      <c r="D973" t="s">
        <v>2458</v>
      </c>
    </row>
    <row r="974" spans="1:4">
      <c r="A974" s="343" t="s">
        <v>3844</v>
      </c>
      <c r="B974" s="343" t="s">
        <v>3862</v>
      </c>
      <c r="C974" t="s">
        <v>2747</v>
      </c>
      <c r="D974" t="s">
        <v>2459</v>
      </c>
    </row>
    <row r="975" spans="1:4">
      <c r="A975" s="343" t="s">
        <v>3844</v>
      </c>
      <c r="B975" s="343" t="s">
        <v>3863</v>
      </c>
      <c r="C975" t="s">
        <v>2747</v>
      </c>
      <c r="D975" t="s">
        <v>2460</v>
      </c>
    </row>
    <row r="976" spans="1:4">
      <c r="A976" s="343" t="s">
        <v>3844</v>
      </c>
      <c r="B976" s="343" t="s">
        <v>3864</v>
      </c>
      <c r="C976" t="s">
        <v>2747</v>
      </c>
      <c r="D976" t="s">
        <v>2461</v>
      </c>
    </row>
    <row r="977" spans="1:4">
      <c r="A977" s="343" t="s">
        <v>3844</v>
      </c>
      <c r="B977" s="343" t="s">
        <v>3865</v>
      </c>
      <c r="C977" t="s">
        <v>2747</v>
      </c>
      <c r="D977" t="s">
        <v>2462</v>
      </c>
    </row>
    <row r="978" spans="1:4">
      <c r="A978" s="343" t="s">
        <v>3844</v>
      </c>
      <c r="B978" s="343" t="s">
        <v>3866</v>
      </c>
      <c r="C978" t="s">
        <v>2747</v>
      </c>
      <c r="D978" t="s">
        <v>2463</v>
      </c>
    </row>
    <row r="979" spans="1:4">
      <c r="A979" s="343" t="s">
        <v>3844</v>
      </c>
      <c r="B979" s="343" t="s">
        <v>3867</v>
      </c>
      <c r="C979" t="s">
        <v>2747</v>
      </c>
      <c r="D979" t="s">
        <v>2464</v>
      </c>
    </row>
    <row r="980" spans="1:4">
      <c r="A980" s="343" t="s">
        <v>3844</v>
      </c>
      <c r="B980" s="343" t="s">
        <v>3868</v>
      </c>
      <c r="C980" t="s">
        <v>2747</v>
      </c>
      <c r="D980" t="s">
        <v>2465</v>
      </c>
    </row>
    <row r="981" spans="1:4">
      <c r="A981" s="343" t="s">
        <v>3844</v>
      </c>
      <c r="B981" s="343" t="s">
        <v>3869</v>
      </c>
      <c r="C981" t="s">
        <v>2747</v>
      </c>
      <c r="D981" t="s">
        <v>2466</v>
      </c>
    </row>
    <row r="982" spans="1:4">
      <c r="A982" s="343" t="s">
        <v>3844</v>
      </c>
      <c r="B982" s="343" t="s">
        <v>3870</v>
      </c>
      <c r="C982" t="s">
        <v>2747</v>
      </c>
      <c r="D982" t="s">
        <v>2467</v>
      </c>
    </row>
    <row r="983" spans="1:4">
      <c r="A983" s="343" t="s">
        <v>3844</v>
      </c>
      <c r="B983" s="343" t="s">
        <v>3871</v>
      </c>
      <c r="C983" t="s">
        <v>2747</v>
      </c>
      <c r="D983" t="s">
        <v>2468</v>
      </c>
    </row>
    <row r="984" spans="1:4">
      <c r="A984" s="343" t="s">
        <v>3844</v>
      </c>
      <c r="B984" s="343" t="s">
        <v>3872</v>
      </c>
      <c r="C984" t="s">
        <v>2747</v>
      </c>
      <c r="D984" t="s">
        <v>2469</v>
      </c>
    </row>
    <row r="985" spans="1:4">
      <c r="A985" s="343" t="s">
        <v>3844</v>
      </c>
      <c r="B985" s="343" t="s">
        <v>3873</v>
      </c>
      <c r="C985" t="s">
        <v>2747</v>
      </c>
      <c r="D985" t="s">
        <v>2470</v>
      </c>
    </row>
    <row r="986" spans="1:4">
      <c r="A986" s="343" t="s">
        <v>3844</v>
      </c>
      <c r="B986" s="343" t="s">
        <v>3874</v>
      </c>
      <c r="C986" t="s">
        <v>2747</v>
      </c>
      <c r="D986" t="s">
        <v>2471</v>
      </c>
    </row>
    <row r="987" spans="1:4">
      <c r="A987" s="343" t="s">
        <v>3844</v>
      </c>
      <c r="B987" s="343" t="s">
        <v>3875</v>
      </c>
      <c r="C987" t="s">
        <v>2747</v>
      </c>
      <c r="D987" t="s">
        <v>2472</v>
      </c>
    </row>
    <row r="988" spans="1:4">
      <c r="A988" s="343" t="s">
        <v>3844</v>
      </c>
      <c r="B988" s="343" t="s">
        <v>3876</v>
      </c>
      <c r="C988" t="s">
        <v>2747</v>
      </c>
      <c r="D988" t="s">
        <v>2473</v>
      </c>
    </row>
    <row r="989" spans="1:4">
      <c r="A989" s="343" t="s">
        <v>3844</v>
      </c>
      <c r="B989" s="343" t="s">
        <v>3877</v>
      </c>
      <c r="C989" t="s">
        <v>2747</v>
      </c>
      <c r="D989" t="s">
        <v>2474</v>
      </c>
    </row>
    <row r="990" spans="1:4">
      <c r="A990" s="343" t="s">
        <v>3844</v>
      </c>
      <c r="B990" s="343" t="s">
        <v>3878</v>
      </c>
      <c r="C990" t="s">
        <v>2747</v>
      </c>
      <c r="D990" t="s">
        <v>2475</v>
      </c>
    </row>
    <row r="991" spans="1:4">
      <c r="A991" s="343" t="s">
        <v>3844</v>
      </c>
      <c r="B991" s="343" t="s">
        <v>3879</v>
      </c>
      <c r="C991" t="s">
        <v>2747</v>
      </c>
      <c r="D991" t="s">
        <v>2476</v>
      </c>
    </row>
    <row r="992" spans="1:4">
      <c r="A992" s="343" t="s">
        <v>3844</v>
      </c>
      <c r="B992" s="343" t="s">
        <v>3880</v>
      </c>
      <c r="C992" t="s">
        <v>2747</v>
      </c>
      <c r="D992" t="s">
        <v>2477</v>
      </c>
    </row>
    <row r="993" spans="1:4">
      <c r="A993" s="343" t="s">
        <v>3844</v>
      </c>
      <c r="B993" s="343" t="s">
        <v>3881</v>
      </c>
      <c r="C993" t="s">
        <v>2747</v>
      </c>
      <c r="D993" t="s">
        <v>2478</v>
      </c>
    </row>
    <row r="994" spans="1:4">
      <c r="A994" s="343" t="s">
        <v>3844</v>
      </c>
      <c r="B994" s="343" t="s">
        <v>3882</v>
      </c>
      <c r="C994" t="s">
        <v>2747</v>
      </c>
      <c r="D994" t="s">
        <v>2479</v>
      </c>
    </row>
    <row r="995" spans="1:4">
      <c r="A995" s="343" t="s">
        <v>3844</v>
      </c>
      <c r="B995" s="343" t="s">
        <v>3883</v>
      </c>
      <c r="C995" t="s">
        <v>2747</v>
      </c>
      <c r="D995" t="s">
        <v>2480</v>
      </c>
    </row>
    <row r="996" spans="1:4">
      <c r="A996" s="343" t="s">
        <v>3844</v>
      </c>
      <c r="B996" s="343" t="s">
        <v>3884</v>
      </c>
      <c r="C996" t="s">
        <v>2747</v>
      </c>
      <c r="D996" t="s">
        <v>2481</v>
      </c>
    </row>
    <row r="997" spans="1:4">
      <c r="A997" s="343" t="s">
        <v>3844</v>
      </c>
      <c r="B997" s="343" t="s">
        <v>3885</v>
      </c>
      <c r="C997" t="s">
        <v>2747</v>
      </c>
      <c r="D997" t="s">
        <v>2482</v>
      </c>
    </row>
    <row r="998" spans="1:4">
      <c r="A998" s="343" t="s">
        <v>3844</v>
      </c>
      <c r="B998" s="343" t="s">
        <v>3886</v>
      </c>
      <c r="C998" t="s">
        <v>2747</v>
      </c>
      <c r="D998" t="s">
        <v>2743</v>
      </c>
    </row>
    <row r="999" spans="1:4">
      <c r="A999" s="343" t="s">
        <v>3844</v>
      </c>
      <c r="B999" s="343" t="s">
        <v>3887</v>
      </c>
      <c r="C999" t="s">
        <v>2747</v>
      </c>
      <c r="D999" t="s">
        <v>2483</v>
      </c>
    </row>
    <row r="1000" spans="1:4">
      <c r="A1000" s="343" t="s">
        <v>3844</v>
      </c>
      <c r="B1000" s="343" t="s">
        <v>3888</v>
      </c>
      <c r="C1000" t="s">
        <v>2747</v>
      </c>
      <c r="D1000" t="s">
        <v>2484</v>
      </c>
    </row>
    <row r="1001" spans="1:4">
      <c r="A1001" s="343" t="s">
        <v>3844</v>
      </c>
      <c r="B1001" s="343" t="s">
        <v>3889</v>
      </c>
      <c r="C1001" t="s">
        <v>2747</v>
      </c>
      <c r="D1001" t="s">
        <v>2485</v>
      </c>
    </row>
    <row r="1002" spans="1:4">
      <c r="A1002" s="343" t="s">
        <v>3844</v>
      </c>
      <c r="B1002" s="343" t="s">
        <v>3890</v>
      </c>
      <c r="C1002" t="s">
        <v>2747</v>
      </c>
      <c r="D1002" t="s">
        <v>2486</v>
      </c>
    </row>
    <row r="1003" spans="1:4">
      <c r="A1003" s="343" t="s">
        <v>3844</v>
      </c>
      <c r="B1003" s="343" t="s">
        <v>3891</v>
      </c>
      <c r="C1003" t="s">
        <v>2747</v>
      </c>
      <c r="D1003" t="s">
        <v>2748</v>
      </c>
    </row>
    <row r="1004" spans="1:4">
      <c r="A1004" s="343" t="s">
        <v>3844</v>
      </c>
      <c r="B1004" s="343" t="s">
        <v>3892</v>
      </c>
      <c r="C1004" t="s">
        <v>2747</v>
      </c>
      <c r="D1004" t="s">
        <v>2749</v>
      </c>
    </row>
    <row r="1005" spans="1:4">
      <c r="A1005" s="343" t="s">
        <v>3844</v>
      </c>
      <c r="B1005" s="343" t="s">
        <v>3893</v>
      </c>
      <c r="C1005" t="s">
        <v>2747</v>
      </c>
      <c r="D1005" t="s">
        <v>2750</v>
      </c>
    </row>
    <row r="1006" spans="1:4">
      <c r="A1006" s="343" t="s">
        <v>3844</v>
      </c>
      <c r="B1006" s="343" t="s">
        <v>3894</v>
      </c>
      <c r="C1006" t="s">
        <v>2747</v>
      </c>
      <c r="D1006" t="s">
        <v>2751</v>
      </c>
    </row>
    <row r="1007" spans="1:4">
      <c r="A1007" s="343" t="s">
        <v>3841</v>
      </c>
      <c r="B1007" s="343" t="s">
        <v>3895</v>
      </c>
      <c r="C1007" t="s">
        <v>2747</v>
      </c>
      <c r="D1007" t="s">
        <v>2752</v>
      </c>
    </row>
    <row r="1008" spans="1:4">
      <c r="A1008" s="343" t="s">
        <v>3841</v>
      </c>
      <c r="B1008" s="343" t="s">
        <v>3896</v>
      </c>
      <c r="C1008" t="s">
        <v>2747</v>
      </c>
      <c r="D1008" t="s">
        <v>2753</v>
      </c>
    </row>
    <row r="1009" spans="1:4">
      <c r="A1009" s="343" t="s">
        <v>3844</v>
      </c>
      <c r="B1009" s="343" t="s">
        <v>3897</v>
      </c>
      <c r="C1009" t="s">
        <v>2747</v>
      </c>
      <c r="D1009" t="s">
        <v>2754</v>
      </c>
    </row>
    <row r="1010" spans="1:4">
      <c r="A1010" s="343" t="s">
        <v>3844</v>
      </c>
      <c r="B1010" s="343" t="s">
        <v>3898</v>
      </c>
      <c r="C1010" t="s">
        <v>2747</v>
      </c>
      <c r="D1010" t="s">
        <v>2755</v>
      </c>
    </row>
    <row r="1011" spans="1:4">
      <c r="A1011" s="343" t="s">
        <v>3841</v>
      </c>
      <c r="B1011" s="343" t="s">
        <v>3899</v>
      </c>
      <c r="C1011" t="s">
        <v>2747</v>
      </c>
      <c r="D1011" t="s">
        <v>2756</v>
      </c>
    </row>
    <row r="1012" spans="1:4">
      <c r="A1012" s="343" t="s">
        <v>3841</v>
      </c>
      <c r="B1012" s="343" t="s">
        <v>3900</v>
      </c>
      <c r="C1012" t="s">
        <v>2747</v>
      </c>
      <c r="D1012" t="s">
        <v>2757</v>
      </c>
    </row>
    <row r="1013" spans="1:4">
      <c r="A1013" s="343" t="s">
        <v>3844</v>
      </c>
      <c r="B1013" s="343" t="s">
        <v>3901</v>
      </c>
      <c r="C1013" t="s">
        <v>2747</v>
      </c>
      <c r="D1013" t="s">
        <v>2487</v>
      </c>
    </row>
    <row r="1014" spans="1:4">
      <c r="A1014" s="343" t="s">
        <v>3844</v>
      </c>
      <c r="B1014" s="343" t="s">
        <v>3902</v>
      </c>
      <c r="C1014" t="s">
        <v>2747</v>
      </c>
      <c r="D1014" t="s">
        <v>2490</v>
      </c>
    </row>
    <row r="1015" spans="1:4">
      <c r="A1015" s="343" t="s">
        <v>3844</v>
      </c>
      <c r="B1015" s="343" t="s">
        <v>3903</v>
      </c>
      <c r="C1015" t="s">
        <v>2747</v>
      </c>
      <c r="D1015" t="s">
        <v>2685</v>
      </c>
    </row>
    <row r="1016" spans="1:4">
      <c r="A1016" s="343" t="s">
        <v>3844</v>
      </c>
      <c r="B1016" s="343" t="s">
        <v>3904</v>
      </c>
      <c r="C1016" t="s">
        <v>2747</v>
      </c>
      <c r="D1016" t="s">
        <v>2687</v>
      </c>
    </row>
    <row r="1017" spans="1:4">
      <c r="A1017" s="343" t="s">
        <v>3844</v>
      </c>
      <c r="B1017" s="343" t="s">
        <v>3905</v>
      </c>
      <c r="C1017" t="s">
        <v>2747</v>
      </c>
      <c r="D1017" t="s">
        <v>2689</v>
      </c>
    </row>
    <row r="1018" spans="1:4">
      <c r="A1018" s="343" t="s">
        <v>3844</v>
      </c>
      <c r="B1018" s="343" t="s">
        <v>3906</v>
      </c>
      <c r="C1018" t="s">
        <v>2747</v>
      </c>
      <c r="D1018" t="s">
        <v>2690</v>
      </c>
    </row>
    <row r="1019" spans="1:4">
      <c r="A1019" s="343" t="s">
        <v>3844</v>
      </c>
      <c r="B1019" s="343" t="s">
        <v>3907</v>
      </c>
      <c r="C1019" t="s">
        <v>2747</v>
      </c>
      <c r="D1019" t="s">
        <v>2691</v>
      </c>
    </row>
    <row r="1020" spans="1:4">
      <c r="A1020" s="343" t="s">
        <v>3844</v>
      </c>
      <c r="B1020" s="343" t="s">
        <v>3100</v>
      </c>
      <c r="C1020" t="s">
        <v>2747</v>
      </c>
      <c r="D1020" t="s">
        <v>2758</v>
      </c>
    </row>
    <row r="1021" spans="1:4">
      <c r="A1021" s="343" t="s">
        <v>3844</v>
      </c>
      <c r="B1021" s="343" t="s">
        <v>3908</v>
      </c>
      <c r="C1021" t="s">
        <v>2747</v>
      </c>
      <c r="D1021" t="s">
        <v>2759</v>
      </c>
    </row>
    <row r="1022" spans="1:4">
      <c r="A1022" s="343" t="s">
        <v>3841</v>
      </c>
      <c r="B1022" s="343" t="s">
        <v>3909</v>
      </c>
      <c r="C1022" t="s">
        <v>2747</v>
      </c>
      <c r="D1022" t="s">
        <v>2502</v>
      </c>
    </row>
    <row r="1023" spans="1:4">
      <c r="A1023" s="343" t="s">
        <v>3844</v>
      </c>
      <c r="B1023" s="343" t="s">
        <v>3910</v>
      </c>
      <c r="C1023" t="s">
        <v>2747</v>
      </c>
      <c r="D1023" t="s">
        <v>2502</v>
      </c>
    </row>
    <row r="1024" spans="1:4">
      <c r="A1024" s="343" t="s">
        <v>3844</v>
      </c>
      <c r="B1024" s="343" t="s">
        <v>3911</v>
      </c>
      <c r="C1024" t="s">
        <v>2747</v>
      </c>
      <c r="D1024" t="s">
        <v>2503</v>
      </c>
    </row>
    <row r="1025" spans="1:4">
      <c r="A1025" s="343" t="s">
        <v>3844</v>
      </c>
      <c r="B1025" s="343" t="s">
        <v>3641</v>
      </c>
      <c r="C1025" t="s">
        <v>2747</v>
      </c>
      <c r="D1025" t="s">
        <v>2504</v>
      </c>
    </row>
    <row r="1026" spans="1:4">
      <c r="A1026" s="343" t="s">
        <v>3844</v>
      </c>
      <c r="B1026" s="343" t="s">
        <v>3912</v>
      </c>
      <c r="C1026" t="s">
        <v>2747</v>
      </c>
      <c r="D1026" t="s">
        <v>2505</v>
      </c>
    </row>
    <row r="1027" spans="1:4">
      <c r="A1027" s="343" t="s">
        <v>3844</v>
      </c>
      <c r="B1027" s="343" t="s">
        <v>3577</v>
      </c>
      <c r="C1027" t="s">
        <v>2747</v>
      </c>
      <c r="D1027" t="s">
        <v>2506</v>
      </c>
    </row>
    <row r="1028" spans="1:4">
      <c r="A1028" s="343" t="s">
        <v>3844</v>
      </c>
      <c r="B1028" s="343" t="s">
        <v>3913</v>
      </c>
      <c r="C1028" t="s">
        <v>2747</v>
      </c>
      <c r="D1028" t="s">
        <v>2507</v>
      </c>
    </row>
    <row r="1029" spans="1:4">
      <c r="A1029" s="343" t="s">
        <v>3844</v>
      </c>
      <c r="B1029" s="343" t="s">
        <v>3914</v>
      </c>
      <c r="C1029" t="s">
        <v>2747</v>
      </c>
      <c r="D1029" t="s">
        <v>2508</v>
      </c>
    </row>
    <row r="1030" spans="1:4">
      <c r="A1030" s="343" t="s">
        <v>3844</v>
      </c>
      <c r="B1030" s="343" t="s">
        <v>3915</v>
      </c>
      <c r="C1030" t="s">
        <v>2747</v>
      </c>
      <c r="D1030" t="s">
        <v>2737</v>
      </c>
    </row>
    <row r="1031" spans="1:4">
      <c r="A1031" s="343" t="s">
        <v>3841</v>
      </c>
      <c r="B1031" s="343" t="s">
        <v>3916</v>
      </c>
      <c r="C1031" t="s">
        <v>2747</v>
      </c>
      <c r="D1031" t="s">
        <v>2738</v>
      </c>
    </row>
    <row r="1032" spans="1:4">
      <c r="A1032" s="343" t="s">
        <v>3841</v>
      </c>
      <c r="B1032" s="343" t="s">
        <v>3917</v>
      </c>
      <c r="C1032" t="s">
        <v>2747</v>
      </c>
      <c r="D1032" t="s">
        <v>2509</v>
      </c>
    </row>
    <row r="1033" spans="1:4">
      <c r="A1033" s="343" t="s">
        <v>3844</v>
      </c>
      <c r="B1033" s="343" t="s">
        <v>3918</v>
      </c>
      <c r="C1033" t="s">
        <v>2747</v>
      </c>
      <c r="D1033" t="s">
        <v>2509</v>
      </c>
    </row>
    <row r="1034" spans="1:4">
      <c r="A1034" s="343" t="s">
        <v>3844</v>
      </c>
      <c r="B1034" s="343" t="s">
        <v>3919</v>
      </c>
      <c r="C1034" t="s">
        <v>2747</v>
      </c>
      <c r="D1034" t="s">
        <v>2510</v>
      </c>
    </row>
    <row r="1035" spans="1:4">
      <c r="A1035" s="343" t="s">
        <v>3844</v>
      </c>
      <c r="B1035" s="343" t="s">
        <v>3920</v>
      </c>
      <c r="C1035" t="s">
        <v>2747</v>
      </c>
      <c r="D1035" t="s">
        <v>2511</v>
      </c>
    </row>
    <row r="1036" spans="1:4">
      <c r="A1036" s="343" t="s">
        <v>3844</v>
      </c>
      <c r="B1036" s="343" t="s">
        <v>3921</v>
      </c>
      <c r="C1036" t="s">
        <v>2747</v>
      </c>
      <c r="D1036" t="s">
        <v>2512</v>
      </c>
    </row>
    <row r="1037" spans="1:4">
      <c r="A1037" s="343" t="s">
        <v>3844</v>
      </c>
      <c r="B1037" s="343" t="s">
        <v>3922</v>
      </c>
      <c r="C1037" t="s">
        <v>2747</v>
      </c>
      <c r="D1037" t="s">
        <v>2513</v>
      </c>
    </row>
    <row r="1038" spans="1:4">
      <c r="A1038" s="343" t="s">
        <v>3844</v>
      </c>
      <c r="B1038" s="343" t="s">
        <v>3923</v>
      </c>
      <c r="C1038" t="s">
        <v>2747</v>
      </c>
      <c r="D1038" t="s">
        <v>2514</v>
      </c>
    </row>
    <row r="1039" spans="1:4">
      <c r="A1039" s="343" t="s">
        <v>3844</v>
      </c>
      <c r="B1039" s="343" t="s">
        <v>3089</v>
      </c>
      <c r="C1039" t="s">
        <v>2747</v>
      </c>
      <c r="D1039" t="s">
        <v>2515</v>
      </c>
    </row>
    <row r="1040" spans="1:4">
      <c r="A1040" s="343" t="s">
        <v>3844</v>
      </c>
      <c r="B1040" s="343" t="s">
        <v>3924</v>
      </c>
      <c r="C1040" t="s">
        <v>2747</v>
      </c>
      <c r="D1040" t="s">
        <v>2516</v>
      </c>
    </row>
    <row r="1041" spans="1:4">
      <c r="A1041" s="343" t="s">
        <v>3844</v>
      </c>
      <c r="B1041" s="343" t="s">
        <v>3925</v>
      </c>
      <c r="C1041" t="s">
        <v>2747</v>
      </c>
      <c r="D1041" t="s">
        <v>2517</v>
      </c>
    </row>
    <row r="1042" spans="1:4">
      <c r="A1042" s="343" t="s">
        <v>3841</v>
      </c>
      <c r="B1042" s="343" t="s">
        <v>3344</v>
      </c>
      <c r="C1042" t="s">
        <v>2747</v>
      </c>
      <c r="D1042" t="s">
        <v>2692</v>
      </c>
    </row>
    <row r="1043" spans="1:4">
      <c r="A1043" s="343" t="s">
        <v>3844</v>
      </c>
      <c r="B1043" s="343" t="s">
        <v>3926</v>
      </c>
      <c r="C1043" t="s">
        <v>2747</v>
      </c>
      <c r="D1043" t="s">
        <v>2692</v>
      </c>
    </row>
    <row r="1044" spans="1:4">
      <c r="A1044" s="343" t="s">
        <v>3844</v>
      </c>
      <c r="B1044" s="343" t="s">
        <v>3927</v>
      </c>
      <c r="C1044" t="s">
        <v>2747</v>
      </c>
      <c r="D1044" t="s">
        <v>2693</v>
      </c>
    </row>
    <row r="1045" spans="1:4">
      <c r="A1045" s="343" t="s">
        <v>3844</v>
      </c>
      <c r="B1045" s="343" t="s">
        <v>3928</v>
      </c>
      <c r="C1045" t="s">
        <v>2747</v>
      </c>
      <c r="D1045" t="s">
        <v>2694</v>
      </c>
    </row>
    <row r="1046" spans="1:4">
      <c r="A1046" s="343" t="s">
        <v>3844</v>
      </c>
      <c r="B1046" s="343" t="s">
        <v>3929</v>
      </c>
      <c r="C1046" t="s">
        <v>2747</v>
      </c>
      <c r="D1046" t="s">
        <v>2695</v>
      </c>
    </row>
    <row r="1047" spans="1:4">
      <c r="A1047" s="343" t="s">
        <v>3844</v>
      </c>
      <c r="B1047" s="343" t="s">
        <v>3930</v>
      </c>
      <c r="C1047" t="s">
        <v>2747</v>
      </c>
      <c r="D1047" t="s">
        <v>2696</v>
      </c>
    </row>
    <row r="1048" spans="1:4">
      <c r="A1048" s="343" t="s">
        <v>3844</v>
      </c>
      <c r="B1048" s="343" t="s">
        <v>3931</v>
      </c>
      <c r="C1048" t="s">
        <v>2747</v>
      </c>
      <c r="D1048" t="s">
        <v>2530</v>
      </c>
    </row>
    <row r="1049" spans="1:4">
      <c r="A1049" s="343" t="s">
        <v>3844</v>
      </c>
      <c r="B1049" s="343" t="s">
        <v>3932</v>
      </c>
      <c r="C1049" t="s">
        <v>2747</v>
      </c>
      <c r="D1049" t="s">
        <v>2530</v>
      </c>
    </row>
    <row r="1050" spans="1:4">
      <c r="A1050" s="343" t="s">
        <v>3844</v>
      </c>
      <c r="B1050" s="343" t="s">
        <v>3933</v>
      </c>
      <c r="C1050" t="s">
        <v>2747</v>
      </c>
      <c r="D1050" t="s">
        <v>2531</v>
      </c>
    </row>
    <row r="1051" spans="1:4">
      <c r="A1051" s="343" t="s">
        <v>3844</v>
      </c>
      <c r="B1051" s="343" t="s">
        <v>3934</v>
      </c>
      <c r="C1051" t="s">
        <v>2747</v>
      </c>
      <c r="D1051" t="s">
        <v>2531</v>
      </c>
    </row>
    <row r="1052" spans="1:4">
      <c r="A1052" s="343" t="s">
        <v>3844</v>
      </c>
      <c r="B1052" s="343" t="s">
        <v>3935</v>
      </c>
      <c r="C1052" t="s">
        <v>2747</v>
      </c>
      <c r="D1052" t="s">
        <v>2532</v>
      </c>
    </row>
    <row r="1053" spans="1:4">
      <c r="A1053" s="343" t="s">
        <v>3844</v>
      </c>
      <c r="B1053" s="343" t="s">
        <v>3936</v>
      </c>
      <c r="C1053" t="s">
        <v>2747</v>
      </c>
      <c r="D1053" t="s">
        <v>2534</v>
      </c>
    </row>
    <row r="1054" spans="1:4">
      <c r="A1054" s="343" t="s">
        <v>3844</v>
      </c>
      <c r="B1054" s="343" t="s">
        <v>3937</v>
      </c>
      <c r="C1054" t="s">
        <v>2747</v>
      </c>
      <c r="D1054" t="s">
        <v>2535</v>
      </c>
    </row>
    <row r="1055" spans="1:4">
      <c r="A1055" s="343" t="s">
        <v>3841</v>
      </c>
      <c r="B1055" s="343" t="s">
        <v>3938</v>
      </c>
      <c r="C1055" t="s">
        <v>2747</v>
      </c>
      <c r="D1055" t="s">
        <v>2536</v>
      </c>
    </row>
    <row r="1056" spans="1:4">
      <c r="A1056" s="343" t="s">
        <v>3844</v>
      </c>
      <c r="B1056" s="343" t="s">
        <v>3939</v>
      </c>
      <c r="C1056" t="s">
        <v>2747</v>
      </c>
      <c r="D1056" t="s">
        <v>2536</v>
      </c>
    </row>
    <row r="1057" spans="1:4">
      <c r="A1057" s="343" t="s">
        <v>3844</v>
      </c>
      <c r="B1057" s="343" t="s">
        <v>3940</v>
      </c>
      <c r="C1057" t="s">
        <v>2747</v>
      </c>
      <c r="D1057" t="s">
        <v>2537</v>
      </c>
    </row>
    <row r="1058" spans="1:4">
      <c r="A1058" s="343" t="s">
        <v>3844</v>
      </c>
      <c r="B1058" s="343" t="s">
        <v>3941</v>
      </c>
      <c r="C1058" t="s">
        <v>2747</v>
      </c>
      <c r="D1058" t="s">
        <v>2539</v>
      </c>
    </row>
    <row r="1059" spans="1:4">
      <c r="A1059" s="343" t="s">
        <v>3844</v>
      </c>
      <c r="B1059" s="343" t="s">
        <v>3942</v>
      </c>
      <c r="C1059" t="s">
        <v>2747</v>
      </c>
      <c r="D1059" t="s">
        <v>2540</v>
      </c>
    </row>
    <row r="1060" spans="1:4">
      <c r="A1060" s="343" t="s">
        <v>3844</v>
      </c>
      <c r="B1060" s="343" t="s">
        <v>3943</v>
      </c>
      <c r="C1060" t="s">
        <v>2747</v>
      </c>
      <c r="D1060" t="s">
        <v>2541</v>
      </c>
    </row>
    <row r="1061" spans="1:4">
      <c r="A1061" s="343" t="s">
        <v>3844</v>
      </c>
      <c r="B1061" s="343" t="s">
        <v>3944</v>
      </c>
      <c r="C1061" t="s">
        <v>2747</v>
      </c>
      <c r="D1061" t="s">
        <v>2541</v>
      </c>
    </row>
    <row r="1062" spans="1:4">
      <c r="A1062" s="343" t="s">
        <v>3844</v>
      </c>
      <c r="B1062" s="343" t="s">
        <v>3945</v>
      </c>
      <c r="C1062" t="s">
        <v>2747</v>
      </c>
      <c r="D1062" t="s">
        <v>2542</v>
      </c>
    </row>
    <row r="1063" spans="1:4">
      <c r="A1063" s="343" t="s">
        <v>3844</v>
      </c>
      <c r="B1063" s="343" t="s">
        <v>3946</v>
      </c>
      <c r="C1063" t="s">
        <v>2747</v>
      </c>
      <c r="D1063" t="s">
        <v>2543</v>
      </c>
    </row>
    <row r="1064" spans="1:4">
      <c r="A1064" s="343" t="s">
        <v>3844</v>
      </c>
      <c r="B1064" s="343" t="s">
        <v>3947</v>
      </c>
      <c r="C1064" t="s">
        <v>2747</v>
      </c>
      <c r="D1064" t="s">
        <v>2704</v>
      </c>
    </row>
    <row r="1065" spans="1:4">
      <c r="A1065" s="343" t="s">
        <v>3844</v>
      </c>
      <c r="B1065" s="343" t="s">
        <v>3948</v>
      </c>
      <c r="C1065" t="s">
        <v>2747</v>
      </c>
      <c r="D1065" t="s">
        <v>2707</v>
      </c>
    </row>
    <row r="1066" spans="1:4">
      <c r="A1066" s="343" t="s">
        <v>3844</v>
      </c>
      <c r="B1066" s="343" t="s">
        <v>3949</v>
      </c>
      <c r="C1066" t="s">
        <v>2747</v>
      </c>
      <c r="D1066" t="s">
        <v>2708</v>
      </c>
    </row>
    <row r="1067" spans="1:4">
      <c r="A1067" s="343" t="s">
        <v>3844</v>
      </c>
      <c r="B1067" s="343" t="s">
        <v>3950</v>
      </c>
      <c r="C1067" t="s">
        <v>2747</v>
      </c>
      <c r="D1067" t="s">
        <v>2565</v>
      </c>
    </row>
    <row r="1068" spans="1:4">
      <c r="A1068" s="343" t="s">
        <v>3844</v>
      </c>
      <c r="B1068" s="343" t="s">
        <v>3951</v>
      </c>
      <c r="C1068" t="s">
        <v>2747</v>
      </c>
      <c r="D1068" t="s">
        <v>2566</v>
      </c>
    </row>
    <row r="1069" spans="1:4">
      <c r="A1069" s="343" t="s">
        <v>3844</v>
      </c>
      <c r="B1069" s="343" t="s">
        <v>3952</v>
      </c>
      <c r="C1069" t="s">
        <v>2747</v>
      </c>
      <c r="D1069" t="s">
        <v>2567</v>
      </c>
    </row>
    <row r="1070" spans="1:4">
      <c r="A1070" s="343" t="s">
        <v>3844</v>
      </c>
      <c r="B1070" s="343" t="s">
        <v>3953</v>
      </c>
      <c r="C1070" t="s">
        <v>2747</v>
      </c>
      <c r="D1070" t="s">
        <v>2568</v>
      </c>
    </row>
    <row r="1071" spans="1:4">
      <c r="A1071" s="343" t="s">
        <v>3844</v>
      </c>
      <c r="B1071" s="343" t="s">
        <v>3954</v>
      </c>
      <c r="C1071" t="s">
        <v>2747</v>
      </c>
      <c r="D1071" t="s">
        <v>2569</v>
      </c>
    </row>
    <row r="1072" spans="1:4">
      <c r="A1072" s="343" t="s">
        <v>3844</v>
      </c>
      <c r="B1072" s="343" t="s">
        <v>3955</v>
      </c>
      <c r="C1072" t="s">
        <v>2747</v>
      </c>
      <c r="D1072" t="s">
        <v>2570</v>
      </c>
    </row>
    <row r="1073" spans="1:4">
      <c r="A1073" s="343" t="s">
        <v>3844</v>
      </c>
      <c r="B1073" s="343" t="s">
        <v>3956</v>
      </c>
      <c r="C1073" t="s">
        <v>2747</v>
      </c>
      <c r="D1073" t="s">
        <v>2572</v>
      </c>
    </row>
    <row r="1074" spans="1:4">
      <c r="A1074" s="343" t="s">
        <v>3957</v>
      </c>
      <c r="B1074" s="343" t="s">
        <v>3958</v>
      </c>
      <c r="C1074" t="s">
        <v>2760</v>
      </c>
      <c r="D1074" t="s">
        <v>2441</v>
      </c>
    </row>
    <row r="1075" spans="1:4">
      <c r="A1075" s="343" t="s">
        <v>3957</v>
      </c>
      <c r="B1075" s="343" t="s">
        <v>3959</v>
      </c>
      <c r="C1075" t="s">
        <v>2760</v>
      </c>
      <c r="D1075" t="s">
        <v>2442</v>
      </c>
    </row>
    <row r="1076" spans="1:4">
      <c r="A1076" s="343" t="s">
        <v>3957</v>
      </c>
      <c r="B1076" s="343" t="s">
        <v>3960</v>
      </c>
      <c r="C1076" t="s">
        <v>2760</v>
      </c>
      <c r="D1076" t="s">
        <v>2443</v>
      </c>
    </row>
    <row r="1077" spans="1:4">
      <c r="A1077" s="343" t="s">
        <v>3957</v>
      </c>
      <c r="B1077" s="343" t="s">
        <v>3961</v>
      </c>
      <c r="C1077" t="s">
        <v>2760</v>
      </c>
      <c r="D1077" t="s">
        <v>2444</v>
      </c>
    </row>
    <row r="1078" spans="1:4">
      <c r="A1078" s="343" t="s">
        <v>3957</v>
      </c>
      <c r="B1078" s="343" t="s">
        <v>3962</v>
      </c>
      <c r="C1078" t="s">
        <v>2760</v>
      </c>
      <c r="D1078" t="s">
        <v>2444</v>
      </c>
    </row>
    <row r="1079" spans="1:4">
      <c r="A1079" s="343" t="s">
        <v>3957</v>
      </c>
      <c r="B1079" s="343" t="s">
        <v>3963</v>
      </c>
      <c r="C1079" t="s">
        <v>2760</v>
      </c>
      <c r="D1079" t="s">
        <v>2445</v>
      </c>
    </row>
    <row r="1080" spans="1:4">
      <c r="A1080" s="343" t="s">
        <v>3957</v>
      </c>
      <c r="B1080" s="343" t="s">
        <v>3964</v>
      </c>
      <c r="C1080" t="s">
        <v>2760</v>
      </c>
      <c r="D1080" t="s">
        <v>2446</v>
      </c>
    </row>
    <row r="1081" spans="1:4">
      <c r="A1081" s="343" t="s">
        <v>3957</v>
      </c>
      <c r="B1081" s="343" t="s">
        <v>3965</v>
      </c>
      <c r="C1081" t="s">
        <v>2760</v>
      </c>
      <c r="D1081" t="s">
        <v>2447</v>
      </c>
    </row>
    <row r="1082" spans="1:4">
      <c r="A1082" s="343" t="s">
        <v>3957</v>
      </c>
      <c r="B1082" s="343" t="s">
        <v>3966</v>
      </c>
      <c r="C1082" t="s">
        <v>2760</v>
      </c>
      <c r="D1082" t="s">
        <v>2448</v>
      </c>
    </row>
    <row r="1083" spans="1:4">
      <c r="A1083" s="343" t="s">
        <v>3967</v>
      </c>
      <c r="B1083" s="343" t="s">
        <v>3968</v>
      </c>
      <c r="C1083" t="s">
        <v>2760</v>
      </c>
      <c r="D1083" t="s">
        <v>2682</v>
      </c>
    </row>
    <row r="1084" spans="1:4">
      <c r="A1084" s="343" t="s">
        <v>3967</v>
      </c>
      <c r="B1084" s="343" t="s">
        <v>3969</v>
      </c>
      <c r="C1084" t="s">
        <v>2760</v>
      </c>
      <c r="D1084" t="s">
        <v>2453</v>
      </c>
    </row>
    <row r="1085" spans="1:4">
      <c r="A1085" s="343" t="s">
        <v>3967</v>
      </c>
      <c r="B1085" s="343" t="s">
        <v>3970</v>
      </c>
      <c r="C1085" t="s">
        <v>2760</v>
      </c>
      <c r="D1085" t="s">
        <v>2454</v>
      </c>
    </row>
    <row r="1086" spans="1:4">
      <c r="A1086" s="343" t="s">
        <v>3967</v>
      </c>
      <c r="B1086" s="343" t="s">
        <v>3971</v>
      </c>
      <c r="C1086" t="s">
        <v>2760</v>
      </c>
      <c r="D1086" t="s">
        <v>2455</v>
      </c>
    </row>
    <row r="1087" spans="1:4">
      <c r="A1087" s="343" t="s">
        <v>3967</v>
      </c>
      <c r="B1087" s="343" t="s">
        <v>3972</v>
      </c>
      <c r="C1087" t="s">
        <v>2760</v>
      </c>
      <c r="D1087" t="s">
        <v>2456</v>
      </c>
    </row>
    <row r="1088" spans="1:4">
      <c r="A1088" s="343" t="s">
        <v>3967</v>
      </c>
      <c r="B1088" s="343" t="s">
        <v>3973</v>
      </c>
      <c r="C1088" t="s">
        <v>2760</v>
      </c>
      <c r="D1088" t="s">
        <v>2457</v>
      </c>
    </row>
    <row r="1089" spans="1:4">
      <c r="A1089" s="343" t="s">
        <v>3967</v>
      </c>
      <c r="B1089" s="343" t="s">
        <v>3974</v>
      </c>
      <c r="C1089" t="s">
        <v>2760</v>
      </c>
      <c r="D1089" t="s">
        <v>2458</v>
      </c>
    </row>
    <row r="1090" spans="1:4">
      <c r="A1090" s="343" t="s">
        <v>3967</v>
      </c>
      <c r="B1090" s="343" t="s">
        <v>3975</v>
      </c>
      <c r="C1090" t="s">
        <v>2760</v>
      </c>
      <c r="D1090" t="s">
        <v>2459</v>
      </c>
    </row>
    <row r="1091" spans="1:4">
      <c r="A1091" s="343" t="s">
        <v>3967</v>
      </c>
      <c r="B1091" s="343" t="s">
        <v>3976</v>
      </c>
      <c r="C1091" t="s">
        <v>2760</v>
      </c>
      <c r="D1091" t="s">
        <v>2460</v>
      </c>
    </row>
    <row r="1092" spans="1:4">
      <c r="A1092" s="343" t="s">
        <v>3967</v>
      </c>
      <c r="B1092" s="343" t="s">
        <v>3977</v>
      </c>
      <c r="C1092" t="s">
        <v>2760</v>
      </c>
      <c r="D1092" t="s">
        <v>2461</v>
      </c>
    </row>
    <row r="1093" spans="1:4">
      <c r="A1093" s="343" t="s">
        <v>3967</v>
      </c>
      <c r="B1093" s="343" t="s">
        <v>3978</v>
      </c>
      <c r="C1093" t="s">
        <v>2760</v>
      </c>
      <c r="D1093" t="s">
        <v>2462</v>
      </c>
    </row>
    <row r="1094" spans="1:4">
      <c r="A1094" s="343" t="s">
        <v>3967</v>
      </c>
      <c r="B1094" s="343" t="s">
        <v>3979</v>
      </c>
      <c r="C1094" t="s">
        <v>2760</v>
      </c>
      <c r="D1094" t="s">
        <v>2463</v>
      </c>
    </row>
    <row r="1095" spans="1:4">
      <c r="A1095" s="343" t="s">
        <v>3967</v>
      </c>
      <c r="B1095" s="343" t="s">
        <v>3980</v>
      </c>
      <c r="C1095" t="s">
        <v>2760</v>
      </c>
      <c r="D1095" t="s">
        <v>2464</v>
      </c>
    </row>
    <row r="1096" spans="1:4">
      <c r="A1096" s="343" t="s">
        <v>3967</v>
      </c>
      <c r="B1096" s="343" t="s">
        <v>3981</v>
      </c>
      <c r="C1096" t="s">
        <v>2760</v>
      </c>
      <c r="D1096" t="s">
        <v>2465</v>
      </c>
    </row>
    <row r="1097" spans="1:4">
      <c r="A1097" s="343" t="s">
        <v>3967</v>
      </c>
      <c r="B1097" s="343" t="s">
        <v>3982</v>
      </c>
      <c r="C1097" t="s">
        <v>2760</v>
      </c>
      <c r="D1097" t="s">
        <v>2466</v>
      </c>
    </row>
    <row r="1098" spans="1:4">
      <c r="A1098" s="343" t="s">
        <v>3967</v>
      </c>
      <c r="B1098" s="343" t="s">
        <v>3983</v>
      </c>
      <c r="C1098" t="s">
        <v>2760</v>
      </c>
      <c r="D1098" t="s">
        <v>2467</v>
      </c>
    </row>
    <row r="1099" spans="1:4">
      <c r="A1099" s="343" t="s">
        <v>3967</v>
      </c>
      <c r="B1099" s="343" t="s">
        <v>3984</v>
      </c>
      <c r="C1099" t="s">
        <v>2760</v>
      </c>
      <c r="D1099" t="s">
        <v>2468</v>
      </c>
    </row>
    <row r="1100" spans="1:4">
      <c r="A1100" s="343" t="s">
        <v>3967</v>
      </c>
      <c r="B1100" s="343" t="s">
        <v>3985</v>
      </c>
      <c r="C1100" t="s">
        <v>2760</v>
      </c>
      <c r="D1100" t="s">
        <v>2469</v>
      </c>
    </row>
    <row r="1101" spans="1:4">
      <c r="A1101" s="343" t="s">
        <v>3967</v>
      </c>
      <c r="B1101" s="343" t="s">
        <v>3986</v>
      </c>
      <c r="C1101" t="s">
        <v>2760</v>
      </c>
      <c r="D1101" t="s">
        <v>2470</v>
      </c>
    </row>
    <row r="1102" spans="1:4">
      <c r="A1102" s="343" t="s">
        <v>3967</v>
      </c>
      <c r="B1102" s="343" t="s">
        <v>3987</v>
      </c>
      <c r="C1102" t="s">
        <v>2760</v>
      </c>
      <c r="D1102" t="s">
        <v>2471</v>
      </c>
    </row>
    <row r="1103" spans="1:4">
      <c r="A1103" s="343" t="s">
        <v>3967</v>
      </c>
      <c r="B1103" s="343" t="s">
        <v>3988</v>
      </c>
      <c r="C1103" t="s">
        <v>2760</v>
      </c>
      <c r="D1103" t="s">
        <v>2472</v>
      </c>
    </row>
    <row r="1104" spans="1:4">
      <c r="A1104" s="343" t="s">
        <v>3967</v>
      </c>
      <c r="B1104" s="343" t="s">
        <v>3989</v>
      </c>
      <c r="C1104" t="s">
        <v>2760</v>
      </c>
      <c r="D1104" t="s">
        <v>2473</v>
      </c>
    </row>
    <row r="1105" spans="1:4">
      <c r="A1105" s="343" t="s">
        <v>3967</v>
      </c>
      <c r="B1105" s="343" t="s">
        <v>3990</v>
      </c>
      <c r="C1105" t="s">
        <v>2760</v>
      </c>
      <c r="D1105" t="s">
        <v>2474</v>
      </c>
    </row>
    <row r="1106" spans="1:4">
      <c r="A1106" s="343" t="s">
        <v>3967</v>
      </c>
      <c r="B1106" s="343" t="s">
        <v>3991</v>
      </c>
      <c r="C1106" t="s">
        <v>2760</v>
      </c>
      <c r="D1106" t="s">
        <v>2475</v>
      </c>
    </row>
    <row r="1107" spans="1:4">
      <c r="A1107" s="343" t="s">
        <v>3967</v>
      </c>
      <c r="B1107" s="343" t="s">
        <v>3992</v>
      </c>
      <c r="C1107" t="s">
        <v>2760</v>
      </c>
      <c r="D1107" t="s">
        <v>2476</v>
      </c>
    </row>
    <row r="1108" spans="1:4">
      <c r="A1108" s="343" t="s">
        <v>3967</v>
      </c>
      <c r="B1108" s="343" t="s">
        <v>3993</v>
      </c>
      <c r="C1108" t="s">
        <v>2760</v>
      </c>
      <c r="D1108" t="s">
        <v>2477</v>
      </c>
    </row>
    <row r="1109" spans="1:4">
      <c r="A1109" s="343" t="s">
        <v>3967</v>
      </c>
      <c r="B1109" s="343" t="s">
        <v>3994</v>
      </c>
      <c r="C1109" t="s">
        <v>2760</v>
      </c>
      <c r="D1109" t="s">
        <v>2478</v>
      </c>
    </row>
    <row r="1110" spans="1:4">
      <c r="A1110" s="343" t="s">
        <v>3967</v>
      </c>
      <c r="B1110" s="343" t="s">
        <v>3995</v>
      </c>
      <c r="C1110" t="s">
        <v>2760</v>
      </c>
      <c r="D1110" t="s">
        <v>2479</v>
      </c>
    </row>
    <row r="1111" spans="1:4">
      <c r="A1111" s="343" t="s">
        <v>3957</v>
      </c>
      <c r="B1111" s="343" t="s">
        <v>3996</v>
      </c>
      <c r="C1111" t="s">
        <v>2760</v>
      </c>
      <c r="D1111" t="s">
        <v>2480</v>
      </c>
    </row>
    <row r="1112" spans="1:4">
      <c r="A1112" s="343" t="s">
        <v>3957</v>
      </c>
      <c r="B1112" s="343" t="s">
        <v>3997</v>
      </c>
      <c r="C1112" t="s">
        <v>2760</v>
      </c>
      <c r="D1112" t="s">
        <v>2481</v>
      </c>
    </row>
    <row r="1113" spans="1:4">
      <c r="A1113" s="343" t="s">
        <v>3967</v>
      </c>
      <c r="B1113" s="343" t="s">
        <v>3998</v>
      </c>
      <c r="C1113" t="s">
        <v>2760</v>
      </c>
      <c r="D1113" t="s">
        <v>2482</v>
      </c>
    </row>
    <row r="1114" spans="1:4">
      <c r="A1114" s="343" t="s">
        <v>3967</v>
      </c>
      <c r="B1114" s="343" t="s">
        <v>3999</v>
      </c>
      <c r="C1114" t="s">
        <v>2760</v>
      </c>
      <c r="D1114" t="s">
        <v>2743</v>
      </c>
    </row>
    <row r="1115" spans="1:4">
      <c r="A1115" s="343" t="s">
        <v>3967</v>
      </c>
      <c r="B1115" s="343" t="s">
        <v>4000</v>
      </c>
      <c r="C1115" t="s">
        <v>2760</v>
      </c>
      <c r="D1115" t="s">
        <v>2483</v>
      </c>
    </row>
    <row r="1116" spans="1:4">
      <c r="A1116" s="343" t="s">
        <v>3957</v>
      </c>
      <c r="B1116" s="343" t="s">
        <v>4001</v>
      </c>
      <c r="C1116" t="s">
        <v>2760</v>
      </c>
      <c r="D1116" t="s">
        <v>2484</v>
      </c>
    </row>
    <row r="1117" spans="1:4">
      <c r="A1117" s="343" t="s">
        <v>3957</v>
      </c>
      <c r="B1117" s="343" t="s">
        <v>4002</v>
      </c>
      <c r="C1117" t="s">
        <v>2760</v>
      </c>
      <c r="D1117" t="s">
        <v>2485</v>
      </c>
    </row>
    <row r="1118" spans="1:4">
      <c r="A1118" s="343" t="s">
        <v>3957</v>
      </c>
      <c r="B1118" s="343" t="s">
        <v>4003</v>
      </c>
      <c r="C1118" t="s">
        <v>2760</v>
      </c>
      <c r="D1118" t="s">
        <v>2486</v>
      </c>
    </row>
    <row r="1119" spans="1:4">
      <c r="A1119" s="343" t="s">
        <v>3957</v>
      </c>
      <c r="B1119" s="343" t="s">
        <v>4004</v>
      </c>
      <c r="C1119" t="s">
        <v>2760</v>
      </c>
      <c r="D1119" t="s">
        <v>2748</v>
      </c>
    </row>
    <row r="1120" spans="1:4">
      <c r="A1120" s="343" t="s">
        <v>3957</v>
      </c>
      <c r="B1120" s="343" t="s">
        <v>4005</v>
      </c>
      <c r="C1120" t="s">
        <v>2760</v>
      </c>
      <c r="D1120" t="s">
        <v>2749</v>
      </c>
    </row>
    <row r="1121" spans="1:4">
      <c r="A1121" s="343" t="s">
        <v>3957</v>
      </c>
      <c r="B1121" s="343" t="s">
        <v>4006</v>
      </c>
      <c r="C1121" t="s">
        <v>2760</v>
      </c>
      <c r="D1121" t="s">
        <v>2750</v>
      </c>
    </row>
    <row r="1122" spans="1:4">
      <c r="A1122" s="343" t="s">
        <v>3967</v>
      </c>
      <c r="B1122" s="343" t="s">
        <v>4007</v>
      </c>
      <c r="C1122" t="s">
        <v>2760</v>
      </c>
      <c r="D1122" t="s">
        <v>2489</v>
      </c>
    </row>
    <row r="1123" spans="1:4">
      <c r="A1123" s="343" t="s">
        <v>3967</v>
      </c>
      <c r="B1123" s="343" t="s">
        <v>4008</v>
      </c>
      <c r="C1123" t="s">
        <v>2760</v>
      </c>
      <c r="D1123" t="s">
        <v>2491</v>
      </c>
    </row>
    <row r="1124" spans="1:4">
      <c r="A1124" s="343" t="s">
        <v>3967</v>
      </c>
      <c r="B1124" s="343" t="s">
        <v>4009</v>
      </c>
      <c r="C1124" t="s">
        <v>2760</v>
      </c>
      <c r="D1124" t="s">
        <v>2685</v>
      </c>
    </row>
    <row r="1125" spans="1:4">
      <c r="A1125" s="343" t="s">
        <v>3967</v>
      </c>
      <c r="B1125" s="343" t="s">
        <v>4010</v>
      </c>
      <c r="C1125" t="s">
        <v>2760</v>
      </c>
      <c r="D1125" t="s">
        <v>2686</v>
      </c>
    </row>
    <row r="1126" spans="1:4">
      <c r="A1126" s="343" t="s">
        <v>3967</v>
      </c>
      <c r="B1126" s="343" t="s">
        <v>4011</v>
      </c>
      <c r="C1126" t="s">
        <v>2760</v>
      </c>
      <c r="D1126" t="s">
        <v>2687</v>
      </c>
    </row>
    <row r="1127" spans="1:4">
      <c r="A1127" s="343" t="s">
        <v>3967</v>
      </c>
      <c r="B1127" s="343" t="s">
        <v>4012</v>
      </c>
      <c r="C1127" t="s">
        <v>2760</v>
      </c>
      <c r="D1127" t="s">
        <v>2688</v>
      </c>
    </row>
    <row r="1128" spans="1:4">
      <c r="A1128" s="343" t="s">
        <v>3967</v>
      </c>
      <c r="B1128" s="343" t="s">
        <v>4013</v>
      </c>
      <c r="C1128" t="s">
        <v>2760</v>
      </c>
      <c r="D1128" t="s">
        <v>2689</v>
      </c>
    </row>
    <row r="1129" spans="1:4">
      <c r="A1129" s="343" t="s">
        <v>3967</v>
      </c>
      <c r="B1129" s="343" t="s">
        <v>4014</v>
      </c>
      <c r="C1129" t="s">
        <v>2760</v>
      </c>
      <c r="D1129" t="s">
        <v>2690</v>
      </c>
    </row>
    <row r="1130" spans="1:4">
      <c r="A1130" s="343" t="s">
        <v>3967</v>
      </c>
      <c r="B1130" s="343" t="s">
        <v>4015</v>
      </c>
      <c r="C1130" t="s">
        <v>2760</v>
      </c>
      <c r="D1130" t="s">
        <v>2691</v>
      </c>
    </row>
    <row r="1131" spans="1:4">
      <c r="A1131" s="343" t="s">
        <v>3967</v>
      </c>
      <c r="B1131" s="343" t="s">
        <v>4016</v>
      </c>
      <c r="C1131" t="s">
        <v>2760</v>
      </c>
      <c r="D1131" t="s">
        <v>2758</v>
      </c>
    </row>
    <row r="1132" spans="1:4">
      <c r="A1132" s="343" t="s">
        <v>3967</v>
      </c>
      <c r="B1132" s="343" t="s">
        <v>4017</v>
      </c>
      <c r="C1132" t="s">
        <v>2760</v>
      </c>
      <c r="D1132" t="s">
        <v>2502</v>
      </c>
    </row>
    <row r="1133" spans="1:4">
      <c r="A1133" s="343" t="s">
        <v>3967</v>
      </c>
      <c r="B1133" s="343" t="s">
        <v>4018</v>
      </c>
      <c r="C1133" t="s">
        <v>2760</v>
      </c>
      <c r="D1133" t="s">
        <v>2503</v>
      </c>
    </row>
    <row r="1134" spans="1:4">
      <c r="A1134" s="343" t="s">
        <v>3967</v>
      </c>
      <c r="B1134" s="343" t="s">
        <v>4019</v>
      </c>
      <c r="C1134" t="s">
        <v>2760</v>
      </c>
      <c r="D1134" t="s">
        <v>2504</v>
      </c>
    </row>
    <row r="1135" spans="1:4">
      <c r="A1135" s="343" t="s">
        <v>3967</v>
      </c>
      <c r="B1135" s="343" t="s">
        <v>4020</v>
      </c>
      <c r="C1135" t="s">
        <v>2760</v>
      </c>
      <c r="D1135" t="s">
        <v>2505</v>
      </c>
    </row>
    <row r="1136" spans="1:4">
      <c r="A1136" s="343" t="s">
        <v>3967</v>
      </c>
      <c r="B1136" s="343" t="s">
        <v>3276</v>
      </c>
      <c r="C1136" t="s">
        <v>2760</v>
      </c>
      <c r="D1136" t="s">
        <v>2506</v>
      </c>
    </row>
    <row r="1137" spans="1:4">
      <c r="A1137" s="343" t="s">
        <v>3967</v>
      </c>
      <c r="B1137" s="343" t="s">
        <v>4021</v>
      </c>
      <c r="C1137" t="s">
        <v>2760</v>
      </c>
      <c r="D1137" t="s">
        <v>2507</v>
      </c>
    </row>
    <row r="1138" spans="1:4">
      <c r="A1138" s="343" t="s">
        <v>3967</v>
      </c>
      <c r="B1138" s="343" t="s">
        <v>4022</v>
      </c>
      <c r="C1138" t="s">
        <v>2760</v>
      </c>
      <c r="D1138" t="s">
        <v>2508</v>
      </c>
    </row>
    <row r="1139" spans="1:4">
      <c r="A1139" s="343" t="s">
        <v>3967</v>
      </c>
      <c r="B1139" s="343" t="s">
        <v>4023</v>
      </c>
      <c r="C1139" t="s">
        <v>2760</v>
      </c>
      <c r="D1139" t="s">
        <v>2737</v>
      </c>
    </row>
    <row r="1140" spans="1:4">
      <c r="A1140" s="343" t="s">
        <v>3967</v>
      </c>
      <c r="B1140" s="343" t="s">
        <v>4024</v>
      </c>
      <c r="C1140" t="s">
        <v>2760</v>
      </c>
      <c r="D1140" t="s">
        <v>2738</v>
      </c>
    </row>
    <row r="1141" spans="1:4">
      <c r="A1141" s="343" t="s">
        <v>3967</v>
      </c>
      <c r="B1141" s="343" t="s">
        <v>4025</v>
      </c>
      <c r="C1141" t="s">
        <v>2760</v>
      </c>
      <c r="D1141" t="s">
        <v>2509</v>
      </c>
    </row>
    <row r="1142" spans="1:4">
      <c r="A1142" s="343" t="s">
        <v>3967</v>
      </c>
      <c r="B1142" s="343" t="s">
        <v>4026</v>
      </c>
      <c r="C1142" t="s">
        <v>2760</v>
      </c>
      <c r="D1142" t="s">
        <v>2510</v>
      </c>
    </row>
    <row r="1143" spans="1:4">
      <c r="A1143" s="343" t="s">
        <v>3967</v>
      </c>
      <c r="B1143" s="343" t="s">
        <v>4027</v>
      </c>
      <c r="C1143" t="s">
        <v>2760</v>
      </c>
      <c r="D1143" t="s">
        <v>2692</v>
      </c>
    </row>
    <row r="1144" spans="1:4">
      <c r="A1144" s="343" t="s">
        <v>3967</v>
      </c>
      <c r="B1144" s="343" t="s">
        <v>4028</v>
      </c>
      <c r="C1144" t="s">
        <v>2760</v>
      </c>
      <c r="D1144" t="s">
        <v>2693</v>
      </c>
    </row>
    <row r="1145" spans="1:4">
      <c r="A1145" s="343" t="s">
        <v>3967</v>
      </c>
      <c r="B1145" s="343" t="s">
        <v>4029</v>
      </c>
      <c r="C1145" t="s">
        <v>2760</v>
      </c>
      <c r="D1145" t="s">
        <v>2531</v>
      </c>
    </row>
    <row r="1146" spans="1:4">
      <c r="A1146" s="343" t="s">
        <v>3967</v>
      </c>
      <c r="B1146" s="343" t="s">
        <v>4030</v>
      </c>
      <c r="C1146" t="s">
        <v>2760</v>
      </c>
      <c r="D1146" t="s">
        <v>2532</v>
      </c>
    </row>
    <row r="1147" spans="1:4">
      <c r="A1147" s="343" t="s">
        <v>3967</v>
      </c>
      <c r="B1147" s="343" t="s">
        <v>4031</v>
      </c>
      <c r="C1147" t="s">
        <v>2760</v>
      </c>
      <c r="D1147" t="s">
        <v>2533</v>
      </c>
    </row>
    <row r="1148" spans="1:4">
      <c r="A1148" s="343" t="s">
        <v>3967</v>
      </c>
      <c r="B1148" s="343" t="s">
        <v>4032</v>
      </c>
      <c r="C1148" t="s">
        <v>2760</v>
      </c>
      <c r="D1148" t="s">
        <v>2534</v>
      </c>
    </row>
    <row r="1149" spans="1:4">
      <c r="A1149" s="343" t="s">
        <v>3967</v>
      </c>
      <c r="B1149" s="343" t="s">
        <v>4033</v>
      </c>
      <c r="C1149" t="s">
        <v>2760</v>
      </c>
      <c r="D1149" t="s">
        <v>2535</v>
      </c>
    </row>
    <row r="1150" spans="1:4">
      <c r="A1150" s="343" t="s">
        <v>3967</v>
      </c>
      <c r="B1150" s="343" t="s">
        <v>4034</v>
      </c>
      <c r="C1150" t="s">
        <v>2760</v>
      </c>
      <c r="D1150" t="s">
        <v>2536</v>
      </c>
    </row>
    <row r="1151" spans="1:4">
      <c r="A1151" s="343" t="s">
        <v>3967</v>
      </c>
      <c r="B1151" s="343" t="s">
        <v>4035</v>
      </c>
      <c r="C1151" t="s">
        <v>2760</v>
      </c>
      <c r="D1151" t="s">
        <v>2537</v>
      </c>
    </row>
    <row r="1152" spans="1:4">
      <c r="A1152" s="343" t="s">
        <v>3967</v>
      </c>
      <c r="B1152" s="343" t="s">
        <v>4036</v>
      </c>
      <c r="C1152" t="s">
        <v>2760</v>
      </c>
      <c r="D1152" t="s">
        <v>2538</v>
      </c>
    </row>
    <row r="1153" spans="1:4">
      <c r="A1153" s="343" t="s">
        <v>3957</v>
      </c>
      <c r="B1153" s="343" t="s">
        <v>4037</v>
      </c>
      <c r="C1153" t="s">
        <v>2760</v>
      </c>
      <c r="D1153" t="s">
        <v>2699</v>
      </c>
    </row>
    <row r="1154" spans="1:4">
      <c r="A1154" s="343" t="s">
        <v>3967</v>
      </c>
      <c r="B1154" s="343" t="s">
        <v>4038</v>
      </c>
      <c r="C1154" t="s">
        <v>2760</v>
      </c>
      <c r="D1154" t="s">
        <v>2539</v>
      </c>
    </row>
    <row r="1155" spans="1:4">
      <c r="A1155" s="343" t="s">
        <v>3967</v>
      </c>
      <c r="B1155" s="343" t="s">
        <v>4039</v>
      </c>
      <c r="C1155" t="s">
        <v>2760</v>
      </c>
      <c r="D1155" t="s">
        <v>2540</v>
      </c>
    </row>
    <row r="1156" spans="1:4">
      <c r="A1156" s="343" t="s">
        <v>3967</v>
      </c>
      <c r="B1156" s="343" t="s">
        <v>4040</v>
      </c>
      <c r="C1156" t="s">
        <v>2760</v>
      </c>
      <c r="D1156" t="s">
        <v>2541</v>
      </c>
    </row>
    <row r="1157" spans="1:4">
      <c r="A1157" s="343" t="s">
        <v>3967</v>
      </c>
      <c r="B1157" s="343" t="s">
        <v>4041</v>
      </c>
      <c r="C1157" t="s">
        <v>2760</v>
      </c>
      <c r="D1157" t="s">
        <v>2542</v>
      </c>
    </row>
    <row r="1158" spans="1:4">
      <c r="A1158" s="343" t="s">
        <v>3967</v>
      </c>
      <c r="B1158" s="343" t="s">
        <v>4042</v>
      </c>
      <c r="C1158" t="s">
        <v>2760</v>
      </c>
      <c r="D1158" t="s">
        <v>2702</v>
      </c>
    </row>
    <row r="1159" spans="1:4">
      <c r="A1159" s="343" t="s">
        <v>3967</v>
      </c>
      <c r="B1159" s="343" t="s">
        <v>4043</v>
      </c>
      <c r="C1159" t="s">
        <v>2760</v>
      </c>
      <c r="D1159" t="s">
        <v>2544</v>
      </c>
    </row>
    <row r="1160" spans="1:4">
      <c r="A1160" s="343" t="s">
        <v>3967</v>
      </c>
      <c r="B1160" s="343" t="s">
        <v>4044</v>
      </c>
      <c r="C1160" t="s">
        <v>2760</v>
      </c>
      <c r="D1160" t="s">
        <v>2703</v>
      </c>
    </row>
    <row r="1161" spans="1:4">
      <c r="A1161" s="343" t="s">
        <v>3967</v>
      </c>
      <c r="B1161" s="343" t="s">
        <v>4045</v>
      </c>
      <c r="C1161" t="s">
        <v>2760</v>
      </c>
      <c r="D1161" t="s">
        <v>2704</v>
      </c>
    </row>
    <row r="1162" spans="1:4">
      <c r="A1162" s="343" t="s">
        <v>3967</v>
      </c>
      <c r="B1162" s="343" t="s">
        <v>4046</v>
      </c>
      <c r="C1162" t="s">
        <v>2760</v>
      </c>
      <c r="D1162" t="s">
        <v>2705</v>
      </c>
    </row>
    <row r="1163" spans="1:4">
      <c r="A1163" s="343" t="s">
        <v>3967</v>
      </c>
      <c r="B1163" s="343" t="s">
        <v>4047</v>
      </c>
      <c r="C1163" t="s">
        <v>2760</v>
      </c>
      <c r="D1163" t="s">
        <v>2706</v>
      </c>
    </row>
    <row r="1164" spans="1:4">
      <c r="A1164" s="343" t="s">
        <v>3967</v>
      </c>
      <c r="B1164" s="343" t="s">
        <v>4048</v>
      </c>
      <c r="C1164" t="s">
        <v>2760</v>
      </c>
      <c r="D1164" t="s">
        <v>2707</v>
      </c>
    </row>
    <row r="1165" spans="1:4">
      <c r="A1165" s="343" t="s">
        <v>3967</v>
      </c>
      <c r="B1165" s="343" t="s">
        <v>4049</v>
      </c>
      <c r="C1165" t="s">
        <v>2760</v>
      </c>
      <c r="D1165" t="s">
        <v>2565</v>
      </c>
    </row>
    <row r="1166" spans="1:4">
      <c r="A1166" s="343" t="s">
        <v>3967</v>
      </c>
      <c r="B1166" s="343" t="s">
        <v>4050</v>
      </c>
      <c r="C1166" t="s">
        <v>2760</v>
      </c>
      <c r="D1166" t="s">
        <v>2566</v>
      </c>
    </row>
    <row r="1167" spans="1:4">
      <c r="A1167" s="343" t="s">
        <v>3967</v>
      </c>
      <c r="B1167" s="343" t="s">
        <v>4051</v>
      </c>
      <c r="C1167" t="s">
        <v>2760</v>
      </c>
      <c r="D1167" t="s">
        <v>2567</v>
      </c>
    </row>
    <row r="1168" spans="1:4">
      <c r="A1168" s="343" t="s">
        <v>3967</v>
      </c>
      <c r="B1168" s="343" t="s">
        <v>4052</v>
      </c>
      <c r="C1168" t="s">
        <v>2760</v>
      </c>
      <c r="D1168" t="s">
        <v>2568</v>
      </c>
    </row>
    <row r="1169" spans="1:4">
      <c r="A1169" s="343" t="s">
        <v>3967</v>
      </c>
      <c r="B1169" s="343" t="s">
        <v>4053</v>
      </c>
      <c r="C1169" t="s">
        <v>2760</v>
      </c>
      <c r="D1169" t="s">
        <v>2569</v>
      </c>
    </row>
    <row r="1170" spans="1:4">
      <c r="A1170" s="343" t="s">
        <v>3967</v>
      </c>
      <c r="B1170" s="343" t="s">
        <v>4054</v>
      </c>
      <c r="C1170" t="s">
        <v>2760</v>
      </c>
      <c r="D1170" t="s">
        <v>2570</v>
      </c>
    </row>
    <row r="1171" spans="1:4">
      <c r="A1171" s="343" t="s">
        <v>3967</v>
      </c>
      <c r="B1171" s="343" t="s">
        <v>4055</v>
      </c>
      <c r="C1171" t="s">
        <v>2760</v>
      </c>
      <c r="D1171" t="s">
        <v>2571</v>
      </c>
    </row>
    <row r="1172" spans="1:4">
      <c r="A1172" s="343" t="s">
        <v>3967</v>
      </c>
      <c r="B1172" s="343" t="s">
        <v>4056</v>
      </c>
      <c r="C1172" t="s">
        <v>2760</v>
      </c>
      <c r="D1172" t="s">
        <v>2572</v>
      </c>
    </row>
    <row r="1173" spans="1:4">
      <c r="A1173" s="343" t="s">
        <v>3967</v>
      </c>
      <c r="B1173" s="343" t="s">
        <v>4057</v>
      </c>
      <c r="C1173" t="s">
        <v>2760</v>
      </c>
      <c r="D1173" t="s">
        <v>2576</v>
      </c>
    </row>
    <row r="1174" spans="1:4">
      <c r="A1174" s="343" t="s">
        <v>3967</v>
      </c>
      <c r="B1174" s="343" t="s">
        <v>4058</v>
      </c>
      <c r="C1174" t="s">
        <v>2760</v>
      </c>
      <c r="D1174" t="s">
        <v>2577</v>
      </c>
    </row>
    <row r="1175" spans="1:4">
      <c r="A1175" s="343" t="s">
        <v>4059</v>
      </c>
      <c r="B1175" s="343" t="s">
        <v>4060</v>
      </c>
      <c r="C1175" t="s">
        <v>2761</v>
      </c>
      <c r="D1175" t="s">
        <v>2441</v>
      </c>
    </row>
    <row r="1176" spans="1:4">
      <c r="A1176" s="343" t="s">
        <v>4061</v>
      </c>
      <c r="B1176" s="343" t="s">
        <v>4062</v>
      </c>
      <c r="C1176" t="s">
        <v>2761</v>
      </c>
      <c r="D1176" t="s">
        <v>2443</v>
      </c>
    </row>
    <row r="1177" spans="1:4">
      <c r="A1177" s="343" t="s">
        <v>4061</v>
      </c>
      <c r="B1177" s="343" t="s">
        <v>4063</v>
      </c>
      <c r="C1177" t="s">
        <v>2761</v>
      </c>
      <c r="D1177" t="s">
        <v>2444</v>
      </c>
    </row>
    <row r="1178" spans="1:4">
      <c r="A1178" s="343" t="s">
        <v>4061</v>
      </c>
      <c r="B1178" s="343" t="s">
        <v>4064</v>
      </c>
      <c r="C1178" t="s">
        <v>2761</v>
      </c>
      <c r="D1178" t="s">
        <v>2445</v>
      </c>
    </row>
    <row r="1179" spans="1:4">
      <c r="A1179" s="343" t="s">
        <v>4061</v>
      </c>
      <c r="B1179" s="343" t="s">
        <v>4065</v>
      </c>
      <c r="C1179" t="s">
        <v>2761</v>
      </c>
      <c r="D1179" t="s">
        <v>2446</v>
      </c>
    </row>
    <row r="1180" spans="1:4">
      <c r="A1180" s="343" t="s">
        <v>4061</v>
      </c>
      <c r="B1180" s="343" t="s">
        <v>4066</v>
      </c>
      <c r="C1180" t="s">
        <v>2761</v>
      </c>
      <c r="D1180" t="s">
        <v>2447</v>
      </c>
    </row>
    <row r="1181" spans="1:4">
      <c r="A1181" s="343" t="s">
        <v>4061</v>
      </c>
      <c r="B1181" s="343" t="s">
        <v>4067</v>
      </c>
      <c r="C1181" t="s">
        <v>2761</v>
      </c>
      <c r="D1181" t="s">
        <v>2448</v>
      </c>
    </row>
    <row r="1182" spans="1:4">
      <c r="A1182" s="343" t="s">
        <v>4061</v>
      </c>
      <c r="B1182" s="343" t="s">
        <v>4068</v>
      </c>
      <c r="C1182" t="s">
        <v>2761</v>
      </c>
      <c r="D1182" t="s">
        <v>2449</v>
      </c>
    </row>
    <row r="1183" spans="1:4">
      <c r="A1183" s="343" t="s">
        <v>4061</v>
      </c>
      <c r="B1183" s="343" t="s">
        <v>4069</v>
      </c>
      <c r="C1183" t="s">
        <v>2761</v>
      </c>
      <c r="D1183" t="s">
        <v>2450</v>
      </c>
    </row>
    <row r="1184" spans="1:4">
      <c r="A1184" s="343" t="s">
        <v>4061</v>
      </c>
      <c r="B1184" s="343" t="s">
        <v>4070</v>
      </c>
      <c r="C1184" t="s">
        <v>2761</v>
      </c>
      <c r="D1184" t="s">
        <v>2451</v>
      </c>
    </row>
    <row r="1185" spans="1:4">
      <c r="A1185" s="343" t="s">
        <v>4061</v>
      </c>
      <c r="B1185" s="343" t="s">
        <v>4071</v>
      </c>
      <c r="C1185" t="s">
        <v>2761</v>
      </c>
      <c r="D1185" t="s">
        <v>2452</v>
      </c>
    </row>
    <row r="1186" spans="1:4">
      <c r="A1186" s="343" t="s">
        <v>4061</v>
      </c>
      <c r="B1186" s="343" t="s">
        <v>4072</v>
      </c>
      <c r="C1186" t="s">
        <v>2761</v>
      </c>
      <c r="D1186" t="s">
        <v>2762</v>
      </c>
    </row>
    <row r="1187" spans="1:4">
      <c r="A1187" s="343" t="s">
        <v>4061</v>
      </c>
      <c r="B1187" s="343" t="s">
        <v>4073</v>
      </c>
      <c r="C1187" t="s">
        <v>2761</v>
      </c>
      <c r="D1187" t="s">
        <v>2763</v>
      </c>
    </row>
    <row r="1188" spans="1:4">
      <c r="A1188" s="343" t="s">
        <v>4061</v>
      </c>
      <c r="B1188" s="343" t="s">
        <v>4074</v>
      </c>
      <c r="C1188" t="s">
        <v>2761</v>
      </c>
      <c r="D1188" t="s">
        <v>2764</v>
      </c>
    </row>
    <row r="1189" spans="1:4">
      <c r="A1189" s="343" t="s">
        <v>4061</v>
      </c>
      <c r="B1189" s="343" t="s">
        <v>4075</v>
      </c>
      <c r="C1189" t="s">
        <v>2761</v>
      </c>
      <c r="D1189" t="s">
        <v>2765</v>
      </c>
    </row>
    <row r="1190" spans="1:4">
      <c r="A1190" s="343" t="s">
        <v>4061</v>
      </c>
      <c r="B1190" s="343" t="s">
        <v>4076</v>
      </c>
      <c r="C1190" t="s">
        <v>2761</v>
      </c>
      <c r="D1190" t="s">
        <v>2766</v>
      </c>
    </row>
    <row r="1191" spans="1:4">
      <c r="A1191" s="343" t="s">
        <v>4061</v>
      </c>
      <c r="B1191" s="343" t="s">
        <v>4077</v>
      </c>
      <c r="C1191" t="s">
        <v>2761</v>
      </c>
      <c r="D1191" t="s">
        <v>2767</v>
      </c>
    </row>
    <row r="1192" spans="1:4">
      <c r="A1192" s="343" t="s">
        <v>4061</v>
      </c>
      <c r="B1192" s="343" t="s">
        <v>4078</v>
      </c>
      <c r="C1192" t="s">
        <v>2761</v>
      </c>
      <c r="D1192" t="s">
        <v>2768</v>
      </c>
    </row>
    <row r="1193" spans="1:4">
      <c r="A1193" s="343" t="s">
        <v>4061</v>
      </c>
      <c r="B1193" s="343" t="s">
        <v>4079</v>
      </c>
      <c r="C1193" t="s">
        <v>2761</v>
      </c>
      <c r="D1193" t="s">
        <v>2769</v>
      </c>
    </row>
    <row r="1194" spans="1:4">
      <c r="A1194" s="343" t="s">
        <v>4061</v>
      </c>
      <c r="B1194" s="343" t="s">
        <v>4080</v>
      </c>
      <c r="C1194" t="s">
        <v>2761</v>
      </c>
      <c r="D1194" t="s">
        <v>2770</v>
      </c>
    </row>
    <row r="1195" spans="1:4">
      <c r="A1195" s="343" t="s">
        <v>4061</v>
      </c>
      <c r="B1195" s="343" t="s">
        <v>4081</v>
      </c>
      <c r="C1195" t="s">
        <v>2761</v>
      </c>
      <c r="D1195" t="s">
        <v>2771</v>
      </c>
    </row>
    <row r="1196" spans="1:4">
      <c r="A1196" s="343" t="s">
        <v>4061</v>
      </c>
      <c r="B1196" s="343" t="s">
        <v>4082</v>
      </c>
      <c r="C1196" t="s">
        <v>2761</v>
      </c>
      <c r="D1196" t="s">
        <v>2772</v>
      </c>
    </row>
    <row r="1197" spans="1:4">
      <c r="A1197" s="343" t="s">
        <v>4061</v>
      </c>
      <c r="B1197" s="343" t="s">
        <v>4083</v>
      </c>
      <c r="C1197" t="s">
        <v>2761</v>
      </c>
      <c r="D1197" t="s">
        <v>2773</v>
      </c>
    </row>
    <row r="1198" spans="1:4">
      <c r="A1198" s="343" t="s">
        <v>4061</v>
      </c>
      <c r="B1198" s="343" t="s">
        <v>4084</v>
      </c>
      <c r="C1198" t="s">
        <v>2761</v>
      </c>
      <c r="D1198" t="s">
        <v>2774</v>
      </c>
    </row>
    <row r="1199" spans="1:4">
      <c r="A1199" s="343" t="s">
        <v>4061</v>
      </c>
      <c r="B1199" s="343" t="s">
        <v>4085</v>
      </c>
      <c r="C1199" t="s">
        <v>2761</v>
      </c>
      <c r="D1199" t="s">
        <v>2682</v>
      </c>
    </row>
    <row r="1200" spans="1:4">
      <c r="A1200" s="343" t="s">
        <v>4061</v>
      </c>
      <c r="B1200" s="343" t="s">
        <v>4086</v>
      </c>
      <c r="C1200" t="s">
        <v>2761</v>
      </c>
      <c r="D1200" t="s">
        <v>2453</v>
      </c>
    </row>
    <row r="1201" spans="1:4">
      <c r="A1201" s="343" t="s">
        <v>4061</v>
      </c>
      <c r="B1201" s="343" t="s">
        <v>4087</v>
      </c>
      <c r="C1201" t="s">
        <v>2761</v>
      </c>
      <c r="D1201" t="s">
        <v>2454</v>
      </c>
    </row>
    <row r="1202" spans="1:4">
      <c r="A1202" s="343" t="s">
        <v>4061</v>
      </c>
      <c r="B1202" s="343" t="s">
        <v>4088</v>
      </c>
      <c r="C1202" t="s">
        <v>2761</v>
      </c>
      <c r="D1202" t="s">
        <v>2455</v>
      </c>
    </row>
    <row r="1203" spans="1:4">
      <c r="A1203" s="343" t="s">
        <v>4061</v>
      </c>
      <c r="B1203" s="343" t="s">
        <v>4089</v>
      </c>
      <c r="C1203" t="s">
        <v>2761</v>
      </c>
      <c r="D1203" t="s">
        <v>2456</v>
      </c>
    </row>
    <row r="1204" spans="1:4">
      <c r="A1204" s="343" t="s">
        <v>4061</v>
      </c>
      <c r="B1204" s="343" t="s">
        <v>4090</v>
      </c>
      <c r="C1204" t="s">
        <v>2761</v>
      </c>
      <c r="D1204" t="s">
        <v>2457</v>
      </c>
    </row>
    <row r="1205" spans="1:4">
      <c r="A1205" s="343" t="s">
        <v>4061</v>
      </c>
      <c r="B1205" s="343" t="s">
        <v>4091</v>
      </c>
      <c r="C1205" t="s">
        <v>2761</v>
      </c>
      <c r="D1205" t="s">
        <v>2458</v>
      </c>
    </row>
    <row r="1206" spans="1:4">
      <c r="A1206" s="343" t="s">
        <v>4061</v>
      </c>
      <c r="B1206" s="343" t="s">
        <v>4092</v>
      </c>
      <c r="C1206" t="s">
        <v>2761</v>
      </c>
      <c r="D1206" t="s">
        <v>2459</v>
      </c>
    </row>
    <row r="1207" spans="1:4">
      <c r="A1207" s="343" t="s">
        <v>4061</v>
      </c>
      <c r="B1207" s="343" t="s">
        <v>4093</v>
      </c>
      <c r="C1207" t="s">
        <v>2761</v>
      </c>
      <c r="D1207" t="s">
        <v>2460</v>
      </c>
    </row>
    <row r="1208" spans="1:4">
      <c r="A1208" s="343" t="s">
        <v>4061</v>
      </c>
      <c r="B1208" s="343" t="s">
        <v>4094</v>
      </c>
      <c r="C1208" t="s">
        <v>2761</v>
      </c>
      <c r="D1208" t="s">
        <v>2461</v>
      </c>
    </row>
    <row r="1209" spans="1:4">
      <c r="A1209" s="343" t="s">
        <v>4061</v>
      </c>
      <c r="B1209" s="343" t="s">
        <v>4095</v>
      </c>
      <c r="C1209" t="s">
        <v>2761</v>
      </c>
      <c r="D1209" t="s">
        <v>2462</v>
      </c>
    </row>
    <row r="1210" spans="1:4">
      <c r="A1210" s="343" t="s">
        <v>4061</v>
      </c>
      <c r="B1210" s="343" t="s">
        <v>4096</v>
      </c>
      <c r="C1210" t="s">
        <v>2761</v>
      </c>
      <c r="D1210" t="s">
        <v>2463</v>
      </c>
    </row>
    <row r="1211" spans="1:4">
      <c r="A1211" s="343" t="s">
        <v>4061</v>
      </c>
      <c r="B1211" s="343" t="s">
        <v>4097</v>
      </c>
      <c r="C1211" t="s">
        <v>2761</v>
      </c>
      <c r="D1211" t="s">
        <v>2464</v>
      </c>
    </row>
    <row r="1212" spans="1:4">
      <c r="A1212" s="343" t="s">
        <v>4061</v>
      </c>
      <c r="B1212" s="343" t="s">
        <v>4098</v>
      </c>
      <c r="C1212" t="s">
        <v>2761</v>
      </c>
      <c r="D1212" t="s">
        <v>2465</v>
      </c>
    </row>
    <row r="1213" spans="1:4">
      <c r="A1213" s="343" t="s">
        <v>4061</v>
      </c>
      <c r="B1213" s="343" t="s">
        <v>4099</v>
      </c>
      <c r="C1213" t="s">
        <v>2761</v>
      </c>
      <c r="D1213" t="s">
        <v>2466</v>
      </c>
    </row>
    <row r="1214" spans="1:4">
      <c r="A1214" s="343" t="s">
        <v>4061</v>
      </c>
      <c r="B1214" s="343" t="s">
        <v>4100</v>
      </c>
      <c r="C1214" t="s">
        <v>2761</v>
      </c>
      <c r="D1214" t="s">
        <v>2467</v>
      </c>
    </row>
    <row r="1215" spans="1:4">
      <c r="A1215" s="343" t="s">
        <v>4061</v>
      </c>
      <c r="B1215" s="343" t="s">
        <v>4101</v>
      </c>
      <c r="C1215" t="s">
        <v>2761</v>
      </c>
      <c r="D1215" t="s">
        <v>2468</v>
      </c>
    </row>
    <row r="1216" spans="1:4">
      <c r="A1216" s="343" t="s">
        <v>4061</v>
      </c>
      <c r="B1216" s="343" t="s">
        <v>4102</v>
      </c>
      <c r="C1216" t="s">
        <v>2761</v>
      </c>
      <c r="D1216" t="s">
        <v>2469</v>
      </c>
    </row>
    <row r="1217" spans="1:4">
      <c r="A1217" s="343" t="s">
        <v>4061</v>
      </c>
      <c r="B1217" s="343" t="s">
        <v>4103</v>
      </c>
      <c r="C1217" t="s">
        <v>2761</v>
      </c>
      <c r="D1217" t="s">
        <v>2470</v>
      </c>
    </row>
    <row r="1218" spans="1:4">
      <c r="A1218" s="343" t="s">
        <v>4061</v>
      </c>
      <c r="B1218" s="343" t="s">
        <v>4104</v>
      </c>
      <c r="C1218" t="s">
        <v>2761</v>
      </c>
      <c r="D1218" t="s">
        <v>2471</v>
      </c>
    </row>
    <row r="1219" spans="1:4">
      <c r="A1219" s="343" t="s">
        <v>4061</v>
      </c>
      <c r="B1219" s="343" t="s">
        <v>4105</v>
      </c>
      <c r="C1219" t="s">
        <v>2761</v>
      </c>
      <c r="D1219" t="s">
        <v>2472</v>
      </c>
    </row>
    <row r="1220" spans="1:4">
      <c r="A1220" s="343" t="s">
        <v>4061</v>
      </c>
      <c r="B1220" s="343" t="s">
        <v>4106</v>
      </c>
      <c r="C1220" t="s">
        <v>2761</v>
      </c>
      <c r="D1220" t="s">
        <v>2473</v>
      </c>
    </row>
    <row r="1221" spans="1:4">
      <c r="A1221" s="343" t="s">
        <v>4061</v>
      </c>
      <c r="B1221" s="343" t="s">
        <v>4107</v>
      </c>
      <c r="C1221" t="s">
        <v>2761</v>
      </c>
      <c r="D1221" t="s">
        <v>2474</v>
      </c>
    </row>
    <row r="1222" spans="1:4">
      <c r="A1222" s="343" t="s">
        <v>4061</v>
      </c>
      <c r="B1222" s="343" t="s">
        <v>4108</v>
      </c>
      <c r="C1222" t="s">
        <v>2761</v>
      </c>
      <c r="D1222" t="s">
        <v>2475</v>
      </c>
    </row>
    <row r="1223" spans="1:4">
      <c r="A1223" s="343" t="s">
        <v>4061</v>
      </c>
      <c r="B1223" s="343" t="s">
        <v>4109</v>
      </c>
      <c r="C1223" t="s">
        <v>2761</v>
      </c>
      <c r="D1223" t="s">
        <v>2476</v>
      </c>
    </row>
    <row r="1224" spans="1:4">
      <c r="A1224" s="343" t="s">
        <v>4061</v>
      </c>
      <c r="B1224" s="343" t="s">
        <v>4110</v>
      </c>
      <c r="C1224" t="s">
        <v>2761</v>
      </c>
      <c r="D1224" t="s">
        <v>2477</v>
      </c>
    </row>
    <row r="1225" spans="1:4">
      <c r="A1225" s="343" t="s">
        <v>4061</v>
      </c>
      <c r="B1225" s="343" t="s">
        <v>4111</v>
      </c>
      <c r="C1225" t="s">
        <v>2761</v>
      </c>
      <c r="D1225" t="s">
        <v>2478</v>
      </c>
    </row>
    <row r="1226" spans="1:4">
      <c r="A1226" s="343" t="s">
        <v>4061</v>
      </c>
      <c r="B1226" s="343" t="s">
        <v>4112</v>
      </c>
      <c r="C1226" t="s">
        <v>2761</v>
      </c>
      <c r="D1226" t="s">
        <v>2479</v>
      </c>
    </row>
    <row r="1227" spans="1:4">
      <c r="A1227" s="343" t="s">
        <v>4061</v>
      </c>
      <c r="B1227" s="343" t="s">
        <v>4113</v>
      </c>
      <c r="C1227" t="s">
        <v>2761</v>
      </c>
      <c r="D1227" t="s">
        <v>2480</v>
      </c>
    </row>
    <row r="1228" spans="1:4">
      <c r="A1228" s="343" t="s">
        <v>4061</v>
      </c>
      <c r="B1228" s="343" t="s">
        <v>4114</v>
      </c>
      <c r="C1228" t="s">
        <v>2761</v>
      </c>
      <c r="D1228" t="s">
        <v>2488</v>
      </c>
    </row>
    <row r="1229" spans="1:4">
      <c r="A1229" s="343" t="s">
        <v>4061</v>
      </c>
      <c r="B1229" s="343" t="s">
        <v>4115</v>
      </c>
      <c r="C1229" t="s">
        <v>2761</v>
      </c>
      <c r="D1229" t="s">
        <v>2489</v>
      </c>
    </row>
    <row r="1230" spans="1:4">
      <c r="A1230" s="343" t="s">
        <v>4061</v>
      </c>
      <c r="B1230" s="343" t="s">
        <v>4116</v>
      </c>
      <c r="C1230" t="s">
        <v>2761</v>
      </c>
      <c r="D1230" t="s">
        <v>2491</v>
      </c>
    </row>
    <row r="1231" spans="1:4">
      <c r="A1231" s="343" t="s">
        <v>4061</v>
      </c>
      <c r="B1231" s="343" t="s">
        <v>4117</v>
      </c>
      <c r="C1231" t="s">
        <v>2761</v>
      </c>
      <c r="D1231" t="s">
        <v>2492</v>
      </c>
    </row>
    <row r="1232" spans="1:4">
      <c r="A1232" s="343" t="s">
        <v>4061</v>
      </c>
      <c r="B1232" s="343" t="s">
        <v>4118</v>
      </c>
      <c r="C1232" t="s">
        <v>2761</v>
      </c>
      <c r="D1232" t="s">
        <v>2683</v>
      </c>
    </row>
    <row r="1233" spans="1:4">
      <c r="A1233" s="343" t="s">
        <v>4061</v>
      </c>
      <c r="B1233" s="343" t="s">
        <v>4119</v>
      </c>
      <c r="C1233" t="s">
        <v>2761</v>
      </c>
      <c r="D1233" t="s">
        <v>2714</v>
      </c>
    </row>
    <row r="1234" spans="1:4">
      <c r="A1234" s="343" t="s">
        <v>4061</v>
      </c>
      <c r="B1234" s="343" t="s">
        <v>4120</v>
      </c>
      <c r="C1234" t="s">
        <v>2761</v>
      </c>
      <c r="D1234" t="s">
        <v>2509</v>
      </c>
    </row>
    <row r="1235" spans="1:4">
      <c r="A1235" s="343" t="s">
        <v>4061</v>
      </c>
      <c r="B1235" s="343" t="s">
        <v>4121</v>
      </c>
      <c r="C1235" t="s">
        <v>2761</v>
      </c>
      <c r="D1235" t="s">
        <v>2510</v>
      </c>
    </row>
    <row r="1236" spans="1:4">
      <c r="A1236" s="343" t="s">
        <v>4061</v>
      </c>
      <c r="B1236" s="343" t="s">
        <v>4122</v>
      </c>
      <c r="C1236" t="s">
        <v>2761</v>
      </c>
      <c r="D1236" t="s">
        <v>2511</v>
      </c>
    </row>
    <row r="1237" spans="1:4">
      <c r="A1237" s="343" t="s">
        <v>4061</v>
      </c>
      <c r="B1237" s="343" t="s">
        <v>4123</v>
      </c>
      <c r="C1237" t="s">
        <v>2761</v>
      </c>
      <c r="D1237" t="s">
        <v>2512</v>
      </c>
    </row>
    <row r="1238" spans="1:4">
      <c r="A1238" s="343" t="s">
        <v>4061</v>
      </c>
      <c r="B1238" s="343" t="s">
        <v>4124</v>
      </c>
      <c r="C1238" t="s">
        <v>2761</v>
      </c>
      <c r="D1238" t="s">
        <v>2692</v>
      </c>
    </row>
    <row r="1239" spans="1:4">
      <c r="A1239" s="343" t="s">
        <v>4061</v>
      </c>
      <c r="B1239" s="343" t="s">
        <v>4125</v>
      </c>
      <c r="C1239" t="s">
        <v>2761</v>
      </c>
      <c r="D1239" t="s">
        <v>2693</v>
      </c>
    </row>
    <row r="1240" spans="1:4">
      <c r="A1240" s="343" t="s">
        <v>4061</v>
      </c>
      <c r="B1240" s="343" t="s">
        <v>4126</v>
      </c>
      <c r="C1240" t="s">
        <v>2761</v>
      </c>
      <c r="D1240" t="s">
        <v>2530</v>
      </c>
    </row>
    <row r="1241" spans="1:4">
      <c r="A1241" s="343" t="s">
        <v>4061</v>
      </c>
      <c r="B1241" s="343" t="s">
        <v>4127</v>
      </c>
      <c r="C1241" t="s">
        <v>2761</v>
      </c>
      <c r="D1241" t="s">
        <v>2531</v>
      </c>
    </row>
    <row r="1242" spans="1:4">
      <c r="A1242" s="343" t="s">
        <v>4061</v>
      </c>
      <c r="B1242" s="343" t="s">
        <v>4128</v>
      </c>
      <c r="C1242" t="s">
        <v>2761</v>
      </c>
      <c r="D1242" t="s">
        <v>2539</v>
      </c>
    </row>
    <row r="1243" spans="1:4">
      <c r="A1243" s="343" t="s">
        <v>129</v>
      </c>
      <c r="B1243" s="343" t="s">
        <v>4129</v>
      </c>
      <c r="C1243" t="s">
        <v>2775</v>
      </c>
      <c r="D1243" t="s">
        <v>2441</v>
      </c>
    </row>
    <row r="1244" spans="1:4">
      <c r="A1244" s="343" t="s">
        <v>129</v>
      </c>
      <c r="B1244" s="343" t="s">
        <v>4130</v>
      </c>
      <c r="C1244" t="s">
        <v>2775</v>
      </c>
      <c r="D1244" t="s">
        <v>2442</v>
      </c>
    </row>
    <row r="1245" spans="1:4">
      <c r="A1245" s="343" t="s">
        <v>129</v>
      </c>
      <c r="B1245" s="343" t="s">
        <v>4131</v>
      </c>
      <c r="C1245" t="s">
        <v>2775</v>
      </c>
      <c r="D1245" t="s">
        <v>2443</v>
      </c>
    </row>
    <row r="1246" spans="1:4">
      <c r="A1246" s="343" t="s">
        <v>129</v>
      </c>
      <c r="B1246" s="343" t="s">
        <v>4132</v>
      </c>
      <c r="C1246" t="s">
        <v>2775</v>
      </c>
      <c r="D1246" t="s">
        <v>2444</v>
      </c>
    </row>
    <row r="1247" spans="1:4">
      <c r="A1247" s="343" t="s">
        <v>129</v>
      </c>
      <c r="B1247" s="343" t="s">
        <v>4133</v>
      </c>
      <c r="C1247" t="s">
        <v>2775</v>
      </c>
      <c r="D1247" t="s">
        <v>2445</v>
      </c>
    </row>
    <row r="1248" spans="1:4">
      <c r="A1248" s="343" t="s">
        <v>129</v>
      </c>
      <c r="B1248" s="343" t="s">
        <v>4134</v>
      </c>
      <c r="C1248" t="s">
        <v>2775</v>
      </c>
      <c r="D1248" t="s">
        <v>2446</v>
      </c>
    </row>
    <row r="1249" spans="1:4">
      <c r="A1249" s="343" t="s">
        <v>129</v>
      </c>
      <c r="B1249" s="343" t="s">
        <v>4135</v>
      </c>
      <c r="C1249" t="s">
        <v>2775</v>
      </c>
      <c r="D1249" t="s">
        <v>2447</v>
      </c>
    </row>
    <row r="1250" spans="1:4">
      <c r="A1250" s="343" t="s">
        <v>129</v>
      </c>
      <c r="B1250" s="343" t="s">
        <v>4136</v>
      </c>
      <c r="C1250" t="s">
        <v>2775</v>
      </c>
      <c r="D1250" t="s">
        <v>2448</v>
      </c>
    </row>
    <row r="1251" spans="1:4">
      <c r="A1251" s="343" t="s">
        <v>129</v>
      </c>
      <c r="B1251" s="343" t="s">
        <v>4137</v>
      </c>
      <c r="C1251" t="s">
        <v>2775</v>
      </c>
      <c r="D1251" t="s">
        <v>2449</v>
      </c>
    </row>
    <row r="1252" spans="1:4">
      <c r="A1252" s="343" t="s">
        <v>129</v>
      </c>
      <c r="B1252" s="343" t="s">
        <v>4138</v>
      </c>
      <c r="C1252" t="s">
        <v>2775</v>
      </c>
      <c r="D1252" t="s">
        <v>2450</v>
      </c>
    </row>
    <row r="1253" spans="1:4">
      <c r="A1253" s="343" t="s">
        <v>129</v>
      </c>
      <c r="B1253" s="343" t="s">
        <v>4139</v>
      </c>
      <c r="C1253" t="s">
        <v>2775</v>
      </c>
      <c r="D1253" t="s">
        <v>2451</v>
      </c>
    </row>
    <row r="1254" spans="1:4">
      <c r="A1254" s="343" t="s">
        <v>129</v>
      </c>
      <c r="B1254" s="343" t="s">
        <v>4140</v>
      </c>
      <c r="C1254" t="s">
        <v>2775</v>
      </c>
      <c r="D1254" t="s">
        <v>2452</v>
      </c>
    </row>
    <row r="1255" spans="1:4">
      <c r="A1255" s="343" t="s">
        <v>129</v>
      </c>
      <c r="B1255" s="343" t="s">
        <v>4141</v>
      </c>
      <c r="C1255" t="s">
        <v>2775</v>
      </c>
      <c r="D1255" t="s">
        <v>2762</v>
      </c>
    </row>
    <row r="1256" spans="1:4">
      <c r="A1256" s="343" t="s">
        <v>129</v>
      </c>
      <c r="B1256" s="343" t="s">
        <v>4142</v>
      </c>
      <c r="C1256" t="s">
        <v>2775</v>
      </c>
      <c r="D1256" t="s">
        <v>2763</v>
      </c>
    </row>
    <row r="1257" spans="1:4">
      <c r="A1257" s="343" t="s">
        <v>129</v>
      </c>
      <c r="B1257" s="343" t="s">
        <v>4143</v>
      </c>
      <c r="C1257" t="s">
        <v>2775</v>
      </c>
      <c r="D1257" t="s">
        <v>2764</v>
      </c>
    </row>
    <row r="1258" spans="1:4">
      <c r="A1258" s="343" t="s">
        <v>129</v>
      </c>
      <c r="B1258" s="343" t="s">
        <v>4144</v>
      </c>
      <c r="C1258" t="s">
        <v>2775</v>
      </c>
      <c r="D1258" t="s">
        <v>2765</v>
      </c>
    </row>
    <row r="1259" spans="1:4">
      <c r="A1259" s="343" t="s">
        <v>129</v>
      </c>
      <c r="B1259" s="343" t="s">
        <v>4145</v>
      </c>
      <c r="C1259" t="s">
        <v>2775</v>
      </c>
      <c r="D1259" t="s">
        <v>2766</v>
      </c>
    </row>
    <row r="1260" spans="1:4">
      <c r="A1260" s="343" t="s">
        <v>129</v>
      </c>
      <c r="B1260" s="343" t="s">
        <v>4146</v>
      </c>
      <c r="C1260" t="s">
        <v>2775</v>
      </c>
      <c r="D1260" t="s">
        <v>2767</v>
      </c>
    </row>
    <row r="1261" spans="1:4">
      <c r="A1261" s="343" t="s">
        <v>129</v>
      </c>
      <c r="B1261" s="343" t="s">
        <v>4147</v>
      </c>
      <c r="C1261" t="s">
        <v>2775</v>
      </c>
      <c r="D1261" t="s">
        <v>2768</v>
      </c>
    </row>
    <row r="1262" spans="1:4">
      <c r="A1262" s="343" t="s">
        <v>129</v>
      </c>
      <c r="B1262" s="343" t="s">
        <v>4148</v>
      </c>
      <c r="C1262" t="s">
        <v>2775</v>
      </c>
      <c r="D1262" t="s">
        <v>2769</v>
      </c>
    </row>
    <row r="1263" spans="1:4">
      <c r="A1263" s="343" t="s">
        <v>129</v>
      </c>
      <c r="B1263" s="343" t="s">
        <v>4149</v>
      </c>
      <c r="C1263" t="s">
        <v>2775</v>
      </c>
      <c r="D1263" t="s">
        <v>2776</v>
      </c>
    </row>
    <row r="1264" spans="1:4">
      <c r="A1264" s="343" t="s">
        <v>129</v>
      </c>
      <c r="B1264" s="343" t="s">
        <v>4150</v>
      </c>
      <c r="C1264" t="s">
        <v>2775</v>
      </c>
      <c r="D1264" t="s">
        <v>2777</v>
      </c>
    </row>
    <row r="1265" spans="1:4">
      <c r="A1265" s="343" t="s">
        <v>129</v>
      </c>
      <c r="B1265" s="343" t="s">
        <v>4151</v>
      </c>
      <c r="C1265" t="s">
        <v>2775</v>
      </c>
      <c r="D1265" t="s">
        <v>2778</v>
      </c>
    </row>
    <row r="1266" spans="1:4">
      <c r="A1266" s="343" t="s">
        <v>129</v>
      </c>
      <c r="B1266" s="343" t="s">
        <v>4152</v>
      </c>
      <c r="C1266" t="s">
        <v>2775</v>
      </c>
      <c r="D1266" t="s">
        <v>2779</v>
      </c>
    </row>
    <row r="1267" spans="1:4">
      <c r="A1267" s="343" t="s">
        <v>129</v>
      </c>
      <c r="B1267" s="343" t="s">
        <v>4153</v>
      </c>
      <c r="C1267" t="s">
        <v>2775</v>
      </c>
      <c r="D1267" t="s">
        <v>2780</v>
      </c>
    </row>
    <row r="1268" spans="1:4">
      <c r="A1268" s="343" t="s">
        <v>129</v>
      </c>
      <c r="B1268" s="343" t="s">
        <v>4154</v>
      </c>
      <c r="C1268" t="s">
        <v>2775</v>
      </c>
      <c r="D1268" t="s">
        <v>2781</v>
      </c>
    </row>
    <row r="1269" spans="1:4">
      <c r="A1269" s="343" t="s">
        <v>129</v>
      </c>
      <c r="B1269" s="343" t="s">
        <v>4155</v>
      </c>
      <c r="C1269" t="s">
        <v>2775</v>
      </c>
      <c r="D1269" t="s">
        <v>2782</v>
      </c>
    </row>
    <row r="1270" spans="1:4">
      <c r="A1270" s="343" t="s">
        <v>129</v>
      </c>
      <c r="B1270" s="343" t="s">
        <v>4156</v>
      </c>
      <c r="C1270" t="s">
        <v>2775</v>
      </c>
      <c r="D1270" t="s">
        <v>2783</v>
      </c>
    </row>
    <row r="1271" spans="1:4">
      <c r="A1271" s="343" t="s">
        <v>129</v>
      </c>
      <c r="B1271" s="343" t="s">
        <v>4157</v>
      </c>
      <c r="C1271" t="s">
        <v>2775</v>
      </c>
      <c r="D1271" t="s">
        <v>2784</v>
      </c>
    </row>
    <row r="1272" spans="1:4">
      <c r="A1272" s="343" t="s">
        <v>129</v>
      </c>
      <c r="B1272" s="343" t="s">
        <v>4158</v>
      </c>
      <c r="C1272" t="s">
        <v>2775</v>
      </c>
      <c r="D1272" t="s">
        <v>2785</v>
      </c>
    </row>
    <row r="1273" spans="1:4">
      <c r="A1273" s="343" t="s">
        <v>129</v>
      </c>
      <c r="B1273" s="343" t="s">
        <v>4159</v>
      </c>
      <c r="C1273" t="s">
        <v>2775</v>
      </c>
      <c r="D1273" t="s">
        <v>2786</v>
      </c>
    </row>
    <row r="1274" spans="1:4">
      <c r="A1274" s="343" t="s">
        <v>129</v>
      </c>
      <c r="B1274" s="343" t="s">
        <v>4160</v>
      </c>
      <c r="C1274" t="s">
        <v>2775</v>
      </c>
      <c r="D1274" t="s">
        <v>2787</v>
      </c>
    </row>
    <row r="1275" spans="1:4">
      <c r="A1275" s="343" t="s">
        <v>129</v>
      </c>
      <c r="B1275" s="343" t="s">
        <v>4161</v>
      </c>
      <c r="C1275" t="s">
        <v>2775</v>
      </c>
      <c r="D1275" t="s">
        <v>2682</v>
      </c>
    </row>
    <row r="1276" spans="1:4">
      <c r="A1276" s="343" t="s">
        <v>129</v>
      </c>
      <c r="B1276" s="343" t="s">
        <v>4162</v>
      </c>
      <c r="C1276" t="s">
        <v>2775</v>
      </c>
      <c r="D1276" t="s">
        <v>2454</v>
      </c>
    </row>
    <row r="1277" spans="1:4">
      <c r="A1277" s="343" t="s">
        <v>129</v>
      </c>
      <c r="B1277" s="343" t="s">
        <v>4163</v>
      </c>
      <c r="C1277" t="s">
        <v>2775</v>
      </c>
      <c r="D1277" t="s">
        <v>2455</v>
      </c>
    </row>
    <row r="1278" spans="1:4">
      <c r="A1278" s="343" t="s">
        <v>129</v>
      </c>
      <c r="B1278" s="343" t="s">
        <v>4164</v>
      </c>
      <c r="C1278" t="s">
        <v>2775</v>
      </c>
      <c r="D1278" t="s">
        <v>2456</v>
      </c>
    </row>
    <row r="1279" spans="1:4">
      <c r="A1279" s="343" t="s">
        <v>129</v>
      </c>
      <c r="B1279" s="343" t="s">
        <v>4165</v>
      </c>
      <c r="C1279" t="s">
        <v>2775</v>
      </c>
      <c r="D1279" t="s">
        <v>2457</v>
      </c>
    </row>
    <row r="1280" spans="1:4">
      <c r="A1280" s="343" t="s">
        <v>129</v>
      </c>
      <c r="B1280" s="343" t="s">
        <v>4166</v>
      </c>
      <c r="C1280" t="s">
        <v>2775</v>
      </c>
      <c r="D1280" t="s">
        <v>2458</v>
      </c>
    </row>
    <row r="1281" spans="1:4">
      <c r="A1281" s="343" t="s">
        <v>129</v>
      </c>
      <c r="B1281" s="343" t="s">
        <v>4167</v>
      </c>
      <c r="C1281" t="s">
        <v>2775</v>
      </c>
      <c r="D1281" t="s">
        <v>2459</v>
      </c>
    </row>
    <row r="1282" spans="1:4">
      <c r="A1282" s="343" t="s">
        <v>129</v>
      </c>
      <c r="B1282" s="343" t="s">
        <v>4168</v>
      </c>
      <c r="C1282" t="s">
        <v>2775</v>
      </c>
      <c r="D1282" t="s">
        <v>2460</v>
      </c>
    </row>
    <row r="1283" spans="1:4">
      <c r="A1283" s="343" t="s">
        <v>129</v>
      </c>
      <c r="B1283" s="343" t="s">
        <v>4169</v>
      </c>
      <c r="C1283" t="s">
        <v>2775</v>
      </c>
      <c r="D1283" t="s">
        <v>2461</v>
      </c>
    </row>
    <row r="1284" spans="1:4">
      <c r="A1284" s="343" t="s">
        <v>129</v>
      </c>
      <c r="B1284" s="343" t="s">
        <v>4170</v>
      </c>
      <c r="C1284" t="s">
        <v>2775</v>
      </c>
      <c r="D1284" t="s">
        <v>2462</v>
      </c>
    </row>
    <row r="1285" spans="1:4">
      <c r="A1285" s="343" t="s">
        <v>129</v>
      </c>
      <c r="B1285" s="343" t="s">
        <v>4171</v>
      </c>
      <c r="C1285" t="s">
        <v>2775</v>
      </c>
      <c r="D1285" t="s">
        <v>2463</v>
      </c>
    </row>
    <row r="1286" spans="1:4">
      <c r="A1286" s="343" t="s">
        <v>129</v>
      </c>
      <c r="B1286" s="343" t="s">
        <v>4172</v>
      </c>
      <c r="C1286" t="s">
        <v>2775</v>
      </c>
      <c r="D1286" t="s">
        <v>2464</v>
      </c>
    </row>
    <row r="1287" spans="1:4">
      <c r="A1287" s="343" t="s">
        <v>129</v>
      </c>
      <c r="B1287" s="343" t="s">
        <v>4173</v>
      </c>
      <c r="C1287" t="s">
        <v>2775</v>
      </c>
      <c r="D1287" t="s">
        <v>2465</v>
      </c>
    </row>
    <row r="1288" spans="1:4">
      <c r="A1288" s="343" t="s">
        <v>129</v>
      </c>
      <c r="B1288" s="343" t="s">
        <v>4174</v>
      </c>
      <c r="C1288" t="s">
        <v>2775</v>
      </c>
      <c r="D1288" t="s">
        <v>2466</v>
      </c>
    </row>
    <row r="1289" spans="1:4">
      <c r="A1289" s="343" t="s">
        <v>129</v>
      </c>
      <c r="B1289" s="343" t="s">
        <v>4175</v>
      </c>
      <c r="C1289" t="s">
        <v>2775</v>
      </c>
      <c r="D1289" t="s">
        <v>2467</v>
      </c>
    </row>
    <row r="1290" spans="1:4">
      <c r="A1290" s="343" t="s">
        <v>129</v>
      </c>
      <c r="B1290" s="343" t="s">
        <v>4176</v>
      </c>
      <c r="C1290" t="s">
        <v>2775</v>
      </c>
      <c r="D1290" t="s">
        <v>2468</v>
      </c>
    </row>
    <row r="1291" spans="1:4">
      <c r="A1291" s="343" t="s">
        <v>129</v>
      </c>
      <c r="B1291" s="343" t="s">
        <v>4177</v>
      </c>
      <c r="C1291" t="s">
        <v>2775</v>
      </c>
      <c r="D1291" t="s">
        <v>2469</v>
      </c>
    </row>
    <row r="1292" spans="1:4">
      <c r="A1292" s="343" t="s">
        <v>129</v>
      </c>
      <c r="B1292" s="343" t="s">
        <v>4178</v>
      </c>
      <c r="C1292" t="s">
        <v>2775</v>
      </c>
      <c r="D1292" t="s">
        <v>2487</v>
      </c>
    </row>
    <row r="1293" spans="1:4">
      <c r="A1293" s="343" t="s">
        <v>129</v>
      </c>
      <c r="B1293" s="343" t="s">
        <v>4179</v>
      </c>
      <c r="C1293" t="s">
        <v>2775</v>
      </c>
      <c r="D1293" t="s">
        <v>2684</v>
      </c>
    </row>
    <row r="1294" spans="1:4">
      <c r="A1294" s="343" t="s">
        <v>129</v>
      </c>
      <c r="B1294" s="343" t="s">
        <v>4180</v>
      </c>
      <c r="C1294" t="s">
        <v>2775</v>
      </c>
      <c r="D1294" t="s">
        <v>2502</v>
      </c>
    </row>
    <row r="1295" spans="1:4">
      <c r="A1295" s="343" t="s">
        <v>129</v>
      </c>
      <c r="B1295" s="343" t="s">
        <v>3739</v>
      </c>
      <c r="C1295" t="s">
        <v>2775</v>
      </c>
      <c r="D1295" t="s">
        <v>2503</v>
      </c>
    </row>
    <row r="1296" spans="1:4">
      <c r="A1296" s="343" t="s">
        <v>129</v>
      </c>
      <c r="B1296" s="343" t="s">
        <v>4181</v>
      </c>
      <c r="C1296" t="s">
        <v>2775</v>
      </c>
      <c r="D1296" t="s">
        <v>2509</v>
      </c>
    </row>
    <row r="1297" spans="1:4">
      <c r="A1297" s="343" t="s">
        <v>129</v>
      </c>
      <c r="B1297" s="343" t="s">
        <v>3903</v>
      </c>
      <c r="C1297" t="s">
        <v>2775</v>
      </c>
      <c r="D1297" t="s">
        <v>2510</v>
      </c>
    </row>
    <row r="1298" spans="1:4">
      <c r="A1298" s="343" t="s">
        <v>129</v>
      </c>
      <c r="B1298" s="343" t="s">
        <v>4182</v>
      </c>
      <c r="C1298" t="s">
        <v>2775</v>
      </c>
      <c r="D1298" t="s">
        <v>2511</v>
      </c>
    </row>
    <row r="1299" spans="1:4">
      <c r="A1299" s="343" t="s">
        <v>129</v>
      </c>
      <c r="B1299" s="343" t="s">
        <v>4183</v>
      </c>
      <c r="C1299" t="s">
        <v>2775</v>
      </c>
      <c r="D1299" t="s">
        <v>2512</v>
      </c>
    </row>
    <row r="1300" spans="1:4">
      <c r="A1300" s="343" t="s">
        <v>129</v>
      </c>
      <c r="B1300" s="343" t="s">
        <v>4184</v>
      </c>
      <c r="C1300" t="s">
        <v>2775</v>
      </c>
      <c r="D1300" t="s">
        <v>2514</v>
      </c>
    </row>
    <row r="1301" spans="1:4">
      <c r="A1301" s="343" t="s">
        <v>129</v>
      </c>
      <c r="B1301" s="343" t="s">
        <v>4185</v>
      </c>
      <c r="C1301" t="s">
        <v>2775</v>
      </c>
      <c r="D1301" t="s">
        <v>2693</v>
      </c>
    </row>
    <row r="1302" spans="1:4">
      <c r="A1302" s="343" t="s">
        <v>129</v>
      </c>
      <c r="B1302" s="343" t="s">
        <v>4186</v>
      </c>
      <c r="C1302" t="s">
        <v>2775</v>
      </c>
      <c r="D1302" t="s">
        <v>2694</v>
      </c>
    </row>
    <row r="1303" spans="1:4">
      <c r="A1303" s="343" t="s">
        <v>129</v>
      </c>
      <c r="B1303" s="343" t="s">
        <v>4187</v>
      </c>
      <c r="C1303" t="s">
        <v>2775</v>
      </c>
      <c r="D1303" t="s">
        <v>2695</v>
      </c>
    </row>
    <row r="1304" spans="1:4">
      <c r="A1304" s="343" t="s">
        <v>129</v>
      </c>
      <c r="B1304" s="343" t="s">
        <v>4188</v>
      </c>
      <c r="C1304" t="s">
        <v>2775</v>
      </c>
      <c r="D1304" t="s">
        <v>2530</v>
      </c>
    </row>
    <row r="1305" spans="1:4">
      <c r="A1305" s="343" t="s">
        <v>129</v>
      </c>
      <c r="B1305" s="343" t="s">
        <v>4189</v>
      </c>
      <c r="C1305" t="s">
        <v>2775</v>
      </c>
      <c r="D1305" t="s">
        <v>2531</v>
      </c>
    </row>
    <row r="1306" spans="1:4">
      <c r="A1306" s="343" t="s">
        <v>129</v>
      </c>
      <c r="B1306" s="343" t="s">
        <v>4190</v>
      </c>
      <c r="C1306" t="s">
        <v>2775</v>
      </c>
      <c r="D1306" t="s">
        <v>2539</v>
      </c>
    </row>
    <row r="1307" spans="1:4">
      <c r="A1307" s="343" t="s">
        <v>129</v>
      </c>
      <c r="B1307" s="343" t="s">
        <v>4191</v>
      </c>
      <c r="C1307" t="s">
        <v>2775</v>
      </c>
      <c r="D1307" t="s">
        <v>2540</v>
      </c>
    </row>
    <row r="1308" spans="1:4">
      <c r="A1308" s="343" t="s">
        <v>129</v>
      </c>
      <c r="B1308" s="343" t="s">
        <v>4192</v>
      </c>
      <c r="C1308" t="s">
        <v>2775</v>
      </c>
      <c r="D1308" t="s">
        <v>2541</v>
      </c>
    </row>
    <row r="1309" spans="1:4">
      <c r="A1309" s="343" t="s">
        <v>129</v>
      </c>
      <c r="B1309" s="343" t="s">
        <v>4193</v>
      </c>
      <c r="C1309" t="s">
        <v>2775</v>
      </c>
      <c r="D1309" t="s">
        <v>2542</v>
      </c>
    </row>
    <row r="1310" spans="1:4">
      <c r="A1310" s="343" t="s">
        <v>4194</v>
      </c>
      <c r="B1310" s="343" t="s">
        <v>4195</v>
      </c>
      <c r="C1310" t="s">
        <v>2788</v>
      </c>
      <c r="D1310" t="s">
        <v>2441</v>
      </c>
    </row>
    <row r="1311" spans="1:4">
      <c r="A1311" s="343" t="s">
        <v>4194</v>
      </c>
      <c r="B1311" s="343" t="s">
        <v>4196</v>
      </c>
      <c r="C1311" t="s">
        <v>2788</v>
      </c>
      <c r="D1311" t="s">
        <v>2442</v>
      </c>
    </row>
    <row r="1312" spans="1:4">
      <c r="A1312" s="343" t="s">
        <v>4194</v>
      </c>
      <c r="B1312" s="343" t="s">
        <v>4197</v>
      </c>
      <c r="C1312" t="s">
        <v>2788</v>
      </c>
      <c r="D1312" t="s">
        <v>2443</v>
      </c>
    </row>
    <row r="1313" spans="1:4">
      <c r="A1313" s="343" t="s">
        <v>4194</v>
      </c>
      <c r="B1313" s="343" t="s">
        <v>4198</v>
      </c>
      <c r="C1313" t="s">
        <v>2788</v>
      </c>
      <c r="D1313" t="s">
        <v>2444</v>
      </c>
    </row>
    <row r="1314" spans="1:4">
      <c r="A1314" s="343" t="s">
        <v>4194</v>
      </c>
      <c r="B1314" s="343" t="s">
        <v>4199</v>
      </c>
      <c r="C1314" t="s">
        <v>2788</v>
      </c>
      <c r="D1314" t="s">
        <v>2445</v>
      </c>
    </row>
    <row r="1315" spans="1:4">
      <c r="A1315" s="343" t="s">
        <v>4194</v>
      </c>
      <c r="B1315" s="343" t="s">
        <v>4200</v>
      </c>
      <c r="C1315" t="s">
        <v>2788</v>
      </c>
      <c r="D1315" t="s">
        <v>2446</v>
      </c>
    </row>
    <row r="1316" spans="1:4">
      <c r="A1316" s="343" t="s">
        <v>4194</v>
      </c>
      <c r="B1316" s="343" t="s">
        <v>4201</v>
      </c>
      <c r="C1316" t="s">
        <v>2788</v>
      </c>
      <c r="D1316" t="s">
        <v>2447</v>
      </c>
    </row>
    <row r="1317" spans="1:4">
      <c r="A1317" s="343" t="s">
        <v>4194</v>
      </c>
      <c r="B1317" s="343" t="s">
        <v>4202</v>
      </c>
      <c r="C1317" t="s">
        <v>2788</v>
      </c>
      <c r="D1317" t="s">
        <v>2448</v>
      </c>
    </row>
    <row r="1318" spans="1:4">
      <c r="A1318" s="343" t="s">
        <v>4194</v>
      </c>
      <c r="B1318" s="343" t="s">
        <v>4203</v>
      </c>
      <c r="C1318" t="s">
        <v>2788</v>
      </c>
      <c r="D1318" t="s">
        <v>2449</v>
      </c>
    </row>
    <row r="1319" spans="1:4">
      <c r="A1319" s="343" t="s">
        <v>4194</v>
      </c>
      <c r="B1319" s="343" t="s">
        <v>4204</v>
      </c>
      <c r="C1319" t="s">
        <v>2788</v>
      </c>
      <c r="D1319" t="s">
        <v>2450</v>
      </c>
    </row>
    <row r="1320" spans="1:4">
      <c r="A1320" s="343" t="s">
        <v>4205</v>
      </c>
      <c r="B1320" s="343" t="s">
        <v>4206</v>
      </c>
      <c r="C1320" t="s">
        <v>2788</v>
      </c>
      <c r="D1320" t="s">
        <v>2682</v>
      </c>
    </row>
    <row r="1321" spans="1:4">
      <c r="A1321" s="343" t="s">
        <v>4205</v>
      </c>
      <c r="B1321" s="343" t="s">
        <v>4207</v>
      </c>
      <c r="C1321" t="s">
        <v>2788</v>
      </c>
      <c r="D1321" t="s">
        <v>2453</v>
      </c>
    </row>
    <row r="1322" spans="1:4">
      <c r="A1322" s="343" t="s">
        <v>4205</v>
      </c>
      <c r="B1322" s="343" t="s">
        <v>4208</v>
      </c>
      <c r="C1322" t="s">
        <v>2788</v>
      </c>
      <c r="D1322" t="s">
        <v>2455</v>
      </c>
    </row>
    <row r="1323" spans="1:4">
      <c r="A1323" s="343" t="s">
        <v>4205</v>
      </c>
      <c r="B1323" s="343" t="s">
        <v>4209</v>
      </c>
      <c r="C1323" t="s">
        <v>2788</v>
      </c>
      <c r="D1323" t="s">
        <v>2456</v>
      </c>
    </row>
    <row r="1324" spans="1:4">
      <c r="A1324" s="343" t="s">
        <v>4205</v>
      </c>
      <c r="B1324" s="343" t="s">
        <v>4210</v>
      </c>
      <c r="C1324" t="s">
        <v>2788</v>
      </c>
      <c r="D1324" t="s">
        <v>2457</v>
      </c>
    </row>
    <row r="1325" spans="1:4">
      <c r="A1325" s="343" t="s">
        <v>4205</v>
      </c>
      <c r="B1325" s="343" t="s">
        <v>4211</v>
      </c>
      <c r="C1325" t="s">
        <v>2788</v>
      </c>
      <c r="D1325" t="s">
        <v>2458</v>
      </c>
    </row>
    <row r="1326" spans="1:4">
      <c r="A1326" s="343" t="s">
        <v>4205</v>
      </c>
      <c r="B1326" s="343" t="s">
        <v>4212</v>
      </c>
      <c r="C1326" t="s">
        <v>2788</v>
      </c>
      <c r="D1326" t="s">
        <v>2459</v>
      </c>
    </row>
    <row r="1327" spans="1:4">
      <c r="A1327" s="343" t="s">
        <v>4205</v>
      </c>
      <c r="B1327" s="343" t="s">
        <v>4213</v>
      </c>
      <c r="C1327" t="s">
        <v>2788</v>
      </c>
      <c r="D1327" t="s">
        <v>2460</v>
      </c>
    </row>
    <row r="1328" spans="1:4">
      <c r="A1328" s="343" t="s">
        <v>4205</v>
      </c>
      <c r="B1328" s="343" t="s">
        <v>4214</v>
      </c>
      <c r="C1328" t="s">
        <v>2788</v>
      </c>
      <c r="D1328" t="s">
        <v>2461</v>
      </c>
    </row>
    <row r="1329" spans="1:4">
      <c r="A1329" s="343" t="s">
        <v>4205</v>
      </c>
      <c r="B1329" s="343" t="s">
        <v>4215</v>
      </c>
      <c r="C1329" t="s">
        <v>2788</v>
      </c>
      <c r="D1329" t="s">
        <v>2462</v>
      </c>
    </row>
    <row r="1330" spans="1:4">
      <c r="A1330" s="343" t="s">
        <v>4205</v>
      </c>
      <c r="B1330" s="343" t="s">
        <v>4216</v>
      </c>
      <c r="C1330" t="s">
        <v>2788</v>
      </c>
      <c r="D1330" t="s">
        <v>2463</v>
      </c>
    </row>
    <row r="1331" spans="1:4">
      <c r="A1331" s="343" t="s">
        <v>4205</v>
      </c>
      <c r="B1331" s="343" t="s">
        <v>4217</v>
      </c>
      <c r="C1331" t="s">
        <v>2788</v>
      </c>
      <c r="D1331" t="s">
        <v>2464</v>
      </c>
    </row>
    <row r="1332" spans="1:4">
      <c r="A1332" s="343" t="s">
        <v>4205</v>
      </c>
      <c r="B1332" s="343" t="s">
        <v>4218</v>
      </c>
      <c r="C1332" t="s">
        <v>2788</v>
      </c>
      <c r="D1332" t="s">
        <v>2466</v>
      </c>
    </row>
    <row r="1333" spans="1:4">
      <c r="A1333" s="343" t="s">
        <v>4205</v>
      </c>
      <c r="B1333" s="343" t="s">
        <v>4219</v>
      </c>
      <c r="C1333" t="s">
        <v>2788</v>
      </c>
      <c r="D1333" t="s">
        <v>2467</v>
      </c>
    </row>
    <row r="1334" spans="1:4">
      <c r="A1334" s="343" t="s">
        <v>4205</v>
      </c>
      <c r="B1334" s="343" t="s">
        <v>4220</v>
      </c>
      <c r="C1334" t="s">
        <v>2788</v>
      </c>
      <c r="D1334" t="s">
        <v>2468</v>
      </c>
    </row>
    <row r="1335" spans="1:4">
      <c r="A1335" s="343" t="s">
        <v>4205</v>
      </c>
      <c r="B1335" s="343" t="s">
        <v>4221</v>
      </c>
      <c r="C1335" t="s">
        <v>2788</v>
      </c>
      <c r="D1335" t="s">
        <v>2468</v>
      </c>
    </row>
    <row r="1336" spans="1:4">
      <c r="A1336" s="343" t="s">
        <v>4205</v>
      </c>
      <c r="B1336" s="343" t="s">
        <v>4222</v>
      </c>
      <c r="C1336" t="s">
        <v>2788</v>
      </c>
      <c r="D1336" t="s">
        <v>2469</v>
      </c>
    </row>
    <row r="1337" spans="1:4">
      <c r="A1337" s="343" t="s">
        <v>4205</v>
      </c>
      <c r="B1337" s="343" t="s">
        <v>4223</v>
      </c>
      <c r="C1337" t="s">
        <v>2788</v>
      </c>
      <c r="D1337" t="s">
        <v>2470</v>
      </c>
    </row>
    <row r="1338" spans="1:4">
      <c r="A1338" s="343" t="s">
        <v>4205</v>
      </c>
      <c r="B1338" s="343" t="s">
        <v>4224</v>
      </c>
      <c r="C1338" t="s">
        <v>2788</v>
      </c>
      <c r="D1338" t="s">
        <v>2471</v>
      </c>
    </row>
    <row r="1339" spans="1:4">
      <c r="A1339" s="343" t="s">
        <v>4205</v>
      </c>
      <c r="B1339" s="343" t="s">
        <v>4225</v>
      </c>
      <c r="C1339" t="s">
        <v>2788</v>
      </c>
      <c r="D1339" t="s">
        <v>2472</v>
      </c>
    </row>
    <row r="1340" spans="1:4">
      <c r="A1340" s="343" t="s">
        <v>4205</v>
      </c>
      <c r="B1340" s="343" t="s">
        <v>4226</v>
      </c>
      <c r="C1340" t="s">
        <v>2788</v>
      </c>
      <c r="D1340" t="s">
        <v>2473</v>
      </c>
    </row>
    <row r="1341" spans="1:4">
      <c r="A1341" s="343" t="s">
        <v>4205</v>
      </c>
      <c r="B1341" s="343" t="s">
        <v>4227</v>
      </c>
      <c r="C1341" t="s">
        <v>2788</v>
      </c>
      <c r="D1341" t="s">
        <v>2474</v>
      </c>
    </row>
    <row r="1342" spans="1:4">
      <c r="A1342" s="343" t="s">
        <v>4205</v>
      </c>
      <c r="B1342" s="343" t="s">
        <v>4228</v>
      </c>
      <c r="C1342" t="s">
        <v>2788</v>
      </c>
      <c r="D1342" t="s">
        <v>2475</v>
      </c>
    </row>
    <row r="1343" spans="1:4">
      <c r="A1343" s="343" t="s">
        <v>4205</v>
      </c>
      <c r="B1343" s="343" t="s">
        <v>4229</v>
      </c>
      <c r="C1343" t="s">
        <v>2788</v>
      </c>
      <c r="D1343" t="s">
        <v>2476</v>
      </c>
    </row>
    <row r="1344" spans="1:4">
      <c r="A1344" s="343" t="s">
        <v>4205</v>
      </c>
      <c r="B1344" s="343" t="s">
        <v>4230</v>
      </c>
      <c r="C1344" t="s">
        <v>2788</v>
      </c>
      <c r="D1344" t="s">
        <v>2477</v>
      </c>
    </row>
    <row r="1345" spans="1:4">
      <c r="A1345" s="343" t="s">
        <v>4194</v>
      </c>
      <c r="B1345" s="343" t="s">
        <v>4231</v>
      </c>
      <c r="C1345" t="s">
        <v>2788</v>
      </c>
      <c r="D1345" t="s">
        <v>2478</v>
      </c>
    </row>
    <row r="1346" spans="1:4">
      <c r="A1346" s="343" t="s">
        <v>4205</v>
      </c>
      <c r="B1346" s="343" t="s">
        <v>4232</v>
      </c>
      <c r="C1346" t="s">
        <v>2788</v>
      </c>
      <c r="D1346" t="s">
        <v>2487</v>
      </c>
    </row>
    <row r="1347" spans="1:4">
      <c r="A1347" s="343" t="s">
        <v>4205</v>
      </c>
      <c r="B1347" s="343" t="s">
        <v>4233</v>
      </c>
      <c r="C1347" t="s">
        <v>2788</v>
      </c>
      <c r="D1347" t="s">
        <v>2488</v>
      </c>
    </row>
    <row r="1348" spans="1:4">
      <c r="A1348" s="343" t="s">
        <v>4205</v>
      </c>
      <c r="B1348" s="343" t="s">
        <v>4234</v>
      </c>
      <c r="C1348" t="s">
        <v>2788</v>
      </c>
      <c r="D1348" t="s">
        <v>2489</v>
      </c>
    </row>
    <row r="1349" spans="1:4">
      <c r="A1349" s="343" t="s">
        <v>4205</v>
      </c>
      <c r="B1349" s="343" t="s">
        <v>4235</v>
      </c>
      <c r="C1349" t="s">
        <v>2788</v>
      </c>
      <c r="D1349" t="s">
        <v>2490</v>
      </c>
    </row>
    <row r="1350" spans="1:4">
      <c r="A1350" s="343" t="s">
        <v>4205</v>
      </c>
      <c r="B1350" s="343" t="s">
        <v>3086</v>
      </c>
      <c r="C1350" t="s">
        <v>2788</v>
      </c>
      <c r="D1350" t="s">
        <v>2492</v>
      </c>
    </row>
    <row r="1351" spans="1:4">
      <c r="A1351" s="343" t="s">
        <v>4205</v>
      </c>
      <c r="B1351" s="343" t="s">
        <v>4236</v>
      </c>
      <c r="C1351" t="s">
        <v>2788</v>
      </c>
      <c r="D1351" t="s">
        <v>2683</v>
      </c>
    </row>
    <row r="1352" spans="1:4">
      <c r="A1352" s="343" t="s">
        <v>4205</v>
      </c>
      <c r="B1352" s="343" t="s">
        <v>4237</v>
      </c>
      <c r="C1352" t="s">
        <v>2788</v>
      </c>
      <c r="D1352" t="s">
        <v>2714</v>
      </c>
    </row>
    <row r="1353" spans="1:4">
      <c r="A1353" s="343" t="s">
        <v>4205</v>
      </c>
      <c r="B1353" s="343" t="s">
        <v>4238</v>
      </c>
      <c r="C1353" t="s">
        <v>2788</v>
      </c>
      <c r="D1353" t="s">
        <v>2741</v>
      </c>
    </row>
    <row r="1354" spans="1:4">
      <c r="A1354" s="343" t="s">
        <v>4205</v>
      </c>
      <c r="B1354" s="343" t="s">
        <v>4239</v>
      </c>
      <c r="C1354" t="s">
        <v>2788</v>
      </c>
      <c r="D1354" t="s">
        <v>2744</v>
      </c>
    </row>
    <row r="1355" spans="1:4">
      <c r="A1355" s="343" t="s">
        <v>4205</v>
      </c>
      <c r="B1355" s="343" t="s">
        <v>4240</v>
      </c>
      <c r="C1355" t="s">
        <v>2788</v>
      </c>
      <c r="D1355" t="s">
        <v>2789</v>
      </c>
    </row>
    <row r="1356" spans="1:4">
      <c r="A1356" s="343" t="s">
        <v>4205</v>
      </c>
      <c r="B1356" s="343" t="s">
        <v>4241</v>
      </c>
      <c r="C1356" t="s">
        <v>2788</v>
      </c>
      <c r="D1356" t="s">
        <v>2684</v>
      </c>
    </row>
    <row r="1357" spans="1:4">
      <c r="A1357" s="343" t="s">
        <v>4205</v>
      </c>
      <c r="B1357" s="343" t="s">
        <v>4242</v>
      </c>
      <c r="C1357" t="s">
        <v>2788</v>
      </c>
      <c r="D1357" t="s">
        <v>2685</v>
      </c>
    </row>
    <row r="1358" spans="1:4">
      <c r="A1358" s="343" t="s">
        <v>4205</v>
      </c>
      <c r="B1358" s="343" t="s">
        <v>4243</v>
      </c>
      <c r="C1358" t="s">
        <v>2788</v>
      </c>
      <c r="D1358" t="s">
        <v>2686</v>
      </c>
    </row>
    <row r="1359" spans="1:4">
      <c r="A1359" s="343" t="s">
        <v>4205</v>
      </c>
      <c r="B1359" s="343" t="s">
        <v>4244</v>
      </c>
      <c r="C1359" t="s">
        <v>2788</v>
      </c>
      <c r="D1359" t="s">
        <v>2686</v>
      </c>
    </row>
    <row r="1360" spans="1:4">
      <c r="A1360" s="343" t="s">
        <v>4205</v>
      </c>
      <c r="B1360" s="343" t="s">
        <v>4245</v>
      </c>
      <c r="C1360" t="s">
        <v>2788</v>
      </c>
      <c r="D1360" t="s">
        <v>2687</v>
      </c>
    </row>
    <row r="1361" spans="1:4">
      <c r="A1361" s="343" t="s">
        <v>4205</v>
      </c>
      <c r="B1361" s="343" t="s">
        <v>4246</v>
      </c>
      <c r="C1361" t="s">
        <v>2788</v>
      </c>
      <c r="D1361" t="s">
        <v>2502</v>
      </c>
    </row>
    <row r="1362" spans="1:4">
      <c r="A1362" s="343" t="s">
        <v>4205</v>
      </c>
      <c r="B1362" s="343" t="s">
        <v>4247</v>
      </c>
      <c r="C1362" t="s">
        <v>2788</v>
      </c>
      <c r="D1362" t="s">
        <v>2503</v>
      </c>
    </row>
    <row r="1363" spans="1:4">
      <c r="A1363" s="343" t="s">
        <v>4205</v>
      </c>
      <c r="B1363" s="343" t="s">
        <v>4248</v>
      </c>
      <c r="C1363" t="s">
        <v>2788</v>
      </c>
      <c r="D1363" t="s">
        <v>2504</v>
      </c>
    </row>
    <row r="1364" spans="1:4">
      <c r="A1364" s="343" t="s">
        <v>4205</v>
      </c>
      <c r="B1364" s="343" t="s">
        <v>3921</v>
      </c>
      <c r="C1364" t="s">
        <v>2788</v>
      </c>
      <c r="D1364" t="s">
        <v>2505</v>
      </c>
    </row>
    <row r="1365" spans="1:4">
      <c r="A1365" s="343" t="s">
        <v>4205</v>
      </c>
      <c r="B1365" s="343" t="s">
        <v>4249</v>
      </c>
      <c r="C1365" t="s">
        <v>2788</v>
      </c>
      <c r="D1365" t="s">
        <v>2506</v>
      </c>
    </row>
    <row r="1366" spans="1:4">
      <c r="A1366" s="343" t="s">
        <v>4205</v>
      </c>
      <c r="B1366" s="343" t="s">
        <v>3475</v>
      </c>
      <c r="C1366" t="s">
        <v>2788</v>
      </c>
      <c r="D1366" t="s">
        <v>2507</v>
      </c>
    </row>
    <row r="1367" spans="1:4">
      <c r="A1367" s="343" t="s">
        <v>4205</v>
      </c>
      <c r="B1367" s="343" t="s">
        <v>4250</v>
      </c>
      <c r="C1367" t="s">
        <v>2788</v>
      </c>
      <c r="D1367" t="s">
        <v>2508</v>
      </c>
    </row>
    <row r="1368" spans="1:4">
      <c r="A1368" s="343" t="s">
        <v>4205</v>
      </c>
      <c r="B1368" s="343" t="s">
        <v>4251</v>
      </c>
      <c r="C1368" t="s">
        <v>2788</v>
      </c>
      <c r="D1368" t="s">
        <v>2737</v>
      </c>
    </row>
    <row r="1369" spans="1:4">
      <c r="A1369" s="343" t="s">
        <v>4205</v>
      </c>
      <c r="B1369" s="343" t="s">
        <v>4252</v>
      </c>
      <c r="C1369" t="s">
        <v>2788</v>
      </c>
      <c r="D1369" t="s">
        <v>2738</v>
      </c>
    </row>
    <row r="1370" spans="1:4">
      <c r="A1370" s="343" t="s">
        <v>4205</v>
      </c>
      <c r="B1370" s="343" t="s">
        <v>4253</v>
      </c>
      <c r="C1370" t="s">
        <v>2788</v>
      </c>
      <c r="D1370" t="s">
        <v>2790</v>
      </c>
    </row>
    <row r="1371" spans="1:4">
      <c r="A1371" s="343" t="s">
        <v>4205</v>
      </c>
      <c r="B1371" s="343" t="s">
        <v>4254</v>
      </c>
      <c r="C1371" t="s">
        <v>2788</v>
      </c>
      <c r="D1371" t="s">
        <v>2791</v>
      </c>
    </row>
    <row r="1372" spans="1:4">
      <c r="A1372" s="343" t="s">
        <v>4205</v>
      </c>
      <c r="B1372" s="343" t="s">
        <v>4255</v>
      </c>
      <c r="C1372" t="s">
        <v>2788</v>
      </c>
      <c r="D1372" t="s">
        <v>2509</v>
      </c>
    </row>
    <row r="1373" spans="1:4">
      <c r="A1373" s="343" t="s">
        <v>4205</v>
      </c>
      <c r="B1373" s="343" t="s">
        <v>4256</v>
      </c>
      <c r="C1373" t="s">
        <v>2788</v>
      </c>
      <c r="D1373" t="s">
        <v>2510</v>
      </c>
    </row>
    <row r="1374" spans="1:4">
      <c r="A1374" s="343" t="s">
        <v>4205</v>
      </c>
      <c r="B1374" s="343" t="s">
        <v>4016</v>
      </c>
      <c r="C1374" t="s">
        <v>2788</v>
      </c>
      <c r="D1374" t="s">
        <v>2511</v>
      </c>
    </row>
    <row r="1375" spans="1:4">
      <c r="A1375" s="343" t="s">
        <v>4205</v>
      </c>
      <c r="B1375" s="343" t="s">
        <v>4257</v>
      </c>
      <c r="C1375" t="s">
        <v>2788</v>
      </c>
      <c r="D1375" t="s">
        <v>2512</v>
      </c>
    </row>
    <row r="1376" spans="1:4">
      <c r="A1376" s="343" t="s">
        <v>4205</v>
      </c>
      <c r="B1376" s="343" t="s">
        <v>4258</v>
      </c>
      <c r="C1376" t="s">
        <v>2788</v>
      </c>
      <c r="D1376" t="s">
        <v>2692</v>
      </c>
    </row>
    <row r="1377" spans="1:4">
      <c r="A1377" s="343" t="s">
        <v>4205</v>
      </c>
      <c r="B1377" s="343" t="s">
        <v>4259</v>
      </c>
      <c r="C1377" t="s">
        <v>2788</v>
      </c>
      <c r="D1377" t="s">
        <v>2693</v>
      </c>
    </row>
    <row r="1378" spans="1:4">
      <c r="A1378" s="343" t="s">
        <v>4205</v>
      </c>
      <c r="B1378" s="343" t="s">
        <v>4260</v>
      </c>
      <c r="C1378" t="s">
        <v>2788</v>
      </c>
      <c r="D1378" t="s">
        <v>2694</v>
      </c>
    </row>
    <row r="1379" spans="1:4">
      <c r="A1379" s="343" t="s">
        <v>4205</v>
      </c>
      <c r="B1379" s="343" t="s">
        <v>4261</v>
      </c>
      <c r="C1379" t="s">
        <v>2788</v>
      </c>
      <c r="D1379" t="s">
        <v>2695</v>
      </c>
    </row>
    <row r="1380" spans="1:4">
      <c r="A1380" s="343" t="s">
        <v>4205</v>
      </c>
      <c r="B1380" s="343" t="s">
        <v>4262</v>
      </c>
      <c r="C1380" t="s">
        <v>2788</v>
      </c>
      <c r="D1380" t="s">
        <v>2696</v>
      </c>
    </row>
    <row r="1381" spans="1:4">
      <c r="A1381" s="343" t="s">
        <v>4205</v>
      </c>
      <c r="B1381" s="343" t="s">
        <v>4263</v>
      </c>
      <c r="C1381" t="s">
        <v>2788</v>
      </c>
      <c r="D1381" t="s">
        <v>2530</v>
      </c>
    </row>
    <row r="1382" spans="1:4">
      <c r="A1382" s="343" t="s">
        <v>4205</v>
      </c>
      <c r="B1382" s="343" t="s">
        <v>3561</v>
      </c>
      <c r="C1382" t="s">
        <v>2788</v>
      </c>
      <c r="D1382" t="s">
        <v>2531</v>
      </c>
    </row>
    <row r="1383" spans="1:4">
      <c r="A1383" s="343" t="s">
        <v>4205</v>
      </c>
      <c r="B1383" s="343" t="s">
        <v>4264</v>
      </c>
      <c r="C1383" t="s">
        <v>2788</v>
      </c>
      <c r="D1383" t="s">
        <v>2532</v>
      </c>
    </row>
    <row r="1384" spans="1:4">
      <c r="A1384" s="343" t="s">
        <v>4205</v>
      </c>
      <c r="B1384" s="343" t="s">
        <v>4265</v>
      </c>
      <c r="C1384" t="s">
        <v>2788</v>
      </c>
      <c r="D1384" t="s">
        <v>2533</v>
      </c>
    </row>
    <row r="1385" spans="1:4">
      <c r="A1385" s="343" t="s">
        <v>4205</v>
      </c>
      <c r="B1385" s="343" t="s">
        <v>4266</v>
      </c>
      <c r="C1385" t="s">
        <v>2788</v>
      </c>
      <c r="D1385" t="s">
        <v>2534</v>
      </c>
    </row>
    <row r="1386" spans="1:4">
      <c r="A1386" s="343" t="s">
        <v>4205</v>
      </c>
      <c r="B1386" s="343" t="s">
        <v>4267</v>
      </c>
      <c r="C1386" t="s">
        <v>2788</v>
      </c>
      <c r="D1386" t="s">
        <v>2535</v>
      </c>
    </row>
    <row r="1387" spans="1:4">
      <c r="A1387" s="343" t="s">
        <v>4205</v>
      </c>
      <c r="B1387" s="343" t="s">
        <v>4268</v>
      </c>
      <c r="C1387" t="s">
        <v>2788</v>
      </c>
      <c r="D1387" t="s">
        <v>2539</v>
      </c>
    </row>
    <row r="1388" spans="1:4">
      <c r="A1388" s="343" t="s">
        <v>4205</v>
      </c>
      <c r="B1388" s="343" t="s">
        <v>4269</v>
      </c>
      <c r="C1388" t="s">
        <v>2788</v>
      </c>
      <c r="D1388" t="s">
        <v>2703</v>
      </c>
    </row>
    <row r="1389" spans="1:4">
      <c r="A1389" s="343" t="s">
        <v>4205</v>
      </c>
      <c r="B1389" s="343" t="s">
        <v>4270</v>
      </c>
      <c r="C1389" t="s">
        <v>2788</v>
      </c>
      <c r="D1389" t="s">
        <v>2704</v>
      </c>
    </row>
    <row r="1390" spans="1:4">
      <c r="A1390" s="343" t="s">
        <v>4205</v>
      </c>
      <c r="B1390" s="343" t="s">
        <v>4271</v>
      </c>
      <c r="C1390" t="s">
        <v>2788</v>
      </c>
      <c r="D1390" t="s">
        <v>2705</v>
      </c>
    </row>
    <row r="1391" spans="1:4">
      <c r="A1391" s="343" t="s">
        <v>4205</v>
      </c>
      <c r="B1391" s="343" t="s">
        <v>4272</v>
      </c>
      <c r="C1391" t="s">
        <v>2788</v>
      </c>
      <c r="D1391" t="s">
        <v>2706</v>
      </c>
    </row>
    <row r="1392" spans="1:4">
      <c r="A1392" s="343" t="s">
        <v>4205</v>
      </c>
      <c r="B1392" s="343" t="s">
        <v>4273</v>
      </c>
      <c r="C1392" t="s">
        <v>2788</v>
      </c>
      <c r="D1392" t="s">
        <v>2707</v>
      </c>
    </row>
    <row r="1393" spans="1:4">
      <c r="A1393" s="343" t="s">
        <v>4205</v>
      </c>
      <c r="B1393" s="343" t="s">
        <v>4274</v>
      </c>
      <c r="C1393" t="s">
        <v>2788</v>
      </c>
      <c r="D1393" t="s">
        <v>2708</v>
      </c>
    </row>
    <row r="1394" spans="1:4">
      <c r="A1394" s="343" t="s">
        <v>4205</v>
      </c>
      <c r="B1394" s="343" t="s">
        <v>4275</v>
      </c>
      <c r="C1394" t="s">
        <v>2788</v>
      </c>
      <c r="D1394" t="s">
        <v>2709</v>
      </c>
    </row>
    <row r="1395" spans="1:4">
      <c r="A1395" s="343" t="s">
        <v>4205</v>
      </c>
      <c r="B1395" s="343" t="s">
        <v>4276</v>
      </c>
      <c r="C1395" t="s">
        <v>2788</v>
      </c>
      <c r="D1395" t="s">
        <v>2565</v>
      </c>
    </row>
    <row r="1396" spans="1:4">
      <c r="A1396" s="343" t="s">
        <v>4205</v>
      </c>
      <c r="B1396" s="343" t="s">
        <v>4277</v>
      </c>
      <c r="C1396" t="s">
        <v>2788</v>
      </c>
      <c r="D1396" t="s">
        <v>2566</v>
      </c>
    </row>
    <row r="1397" spans="1:4">
      <c r="A1397" s="343" t="s">
        <v>4205</v>
      </c>
      <c r="B1397" s="343" t="s">
        <v>4278</v>
      </c>
      <c r="C1397" t="s">
        <v>2788</v>
      </c>
      <c r="D1397" t="s">
        <v>2567</v>
      </c>
    </row>
    <row r="1398" spans="1:4">
      <c r="A1398" s="343" t="s">
        <v>4205</v>
      </c>
      <c r="B1398" s="343" t="s">
        <v>3326</v>
      </c>
      <c r="C1398" t="s">
        <v>2788</v>
      </c>
      <c r="D1398" t="s">
        <v>2568</v>
      </c>
    </row>
    <row r="1399" spans="1:4">
      <c r="A1399" s="343" t="s">
        <v>4205</v>
      </c>
      <c r="B1399" s="343" t="s">
        <v>3486</v>
      </c>
      <c r="C1399" t="s">
        <v>2788</v>
      </c>
      <c r="D1399" t="s">
        <v>2577</v>
      </c>
    </row>
    <row r="1400" spans="1:4">
      <c r="A1400" s="343" t="s">
        <v>4205</v>
      </c>
      <c r="B1400" s="343" t="s">
        <v>4279</v>
      </c>
      <c r="C1400" t="s">
        <v>2788</v>
      </c>
      <c r="D1400" t="s">
        <v>2578</v>
      </c>
    </row>
    <row r="1401" spans="1:4">
      <c r="A1401" s="343" t="s">
        <v>4205</v>
      </c>
      <c r="B1401" s="343" t="s">
        <v>3805</v>
      </c>
      <c r="C1401" t="s">
        <v>2788</v>
      </c>
      <c r="D1401" t="s">
        <v>2579</v>
      </c>
    </row>
    <row r="1402" spans="1:4">
      <c r="A1402" s="343" t="s">
        <v>4205</v>
      </c>
      <c r="B1402" s="343" t="s">
        <v>4280</v>
      </c>
      <c r="C1402" t="s">
        <v>2788</v>
      </c>
      <c r="D1402" t="s">
        <v>2715</v>
      </c>
    </row>
    <row r="1403" spans="1:4">
      <c r="A1403" s="343" t="s">
        <v>4205</v>
      </c>
      <c r="B1403" s="343" t="s">
        <v>3487</v>
      </c>
      <c r="C1403" t="s">
        <v>2788</v>
      </c>
      <c r="D1403" t="s">
        <v>2716</v>
      </c>
    </row>
    <row r="1404" spans="1:4">
      <c r="A1404" s="343" t="s">
        <v>4205</v>
      </c>
      <c r="B1404" s="343" t="s">
        <v>4281</v>
      </c>
      <c r="C1404" t="s">
        <v>2788</v>
      </c>
      <c r="D1404" t="s">
        <v>2718</v>
      </c>
    </row>
    <row r="1405" spans="1:4">
      <c r="A1405" s="343" t="s">
        <v>4205</v>
      </c>
      <c r="B1405" s="343" t="s">
        <v>4282</v>
      </c>
      <c r="C1405" t="s">
        <v>2788</v>
      </c>
      <c r="D1405" t="s">
        <v>2719</v>
      </c>
    </row>
    <row r="1406" spans="1:4">
      <c r="A1406" s="343" t="s">
        <v>4205</v>
      </c>
      <c r="B1406" s="343" t="s">
        <v>4283</v>
      </c>
      <c r="C1406" t="s">
        <v>2788</v>
      </c>
      <c r="D1406" t="s">
        <v>2722</v>
      </c>
    </row>
    <row r="1407" spans="1:4">
      <c r="A1407" s="343" t="s">
        <v>4205</v>
      </c>
      <c r="B1407" s="343" t="s">
        <v>4284</v>
      </c>
      <c r="C1407" t="s">
        <v>2788</v>
      </c>
      <c r="D1407" t="s">
        <v>2726</v>
      </c>
    </row>
    <row r="1408" spans="1:4">
      <c r="A1408" s="343" t="s">
        <v>4205</v>
      </c>
      <c r="B1408" s="343" t="s">
        <v>4285</v>
      </c>
      <c r="C1408" t="s">
        <v>2788</v>
      </c>
      <c r="D1408" t="s">
        <v>2723</v>
      </c>
    </row>
    <row r="1409" spans="1:4">
      <c r="A1409" s="343" t="s">
        <v>4205</v>
      </c>
      <c r="B1409" s="343" t="s">
        <v>4286</v>
      </c>
      <c r="C1409" t="s">
        <v>2788</v>
      </c>
      <c r="D1409" t="s">
        <v>2724</v>
      </c>
    </row>
    <row r="1410" spans="1:4">
      <c r="A1410" s="343" t="s">
        <v>4205</v>
      </c>
      <c r="B1410" s="343" t="s">
        <v>4287</v>
      </c>
      <c r="C1410" t="s">
        <v>2788</v>
      </c>
      <c r="D1410" t="s">
        <v>2727</v>
      </c>
    </row>
    <row r="1411" spans="1:4">
      <c r="A1411" s="343" t="s">
        <v>4205</v>
      </c>
      <c r="B1411" s="343" t="s">
        <v>4288</v>
      </c>
      <c r="C1411" t="s">
        <v>2788</v>
      </c>
      <c r="D1411" t="s">
        <v>2728</v>
      </c>
    </row>
    <row r="1412" spans="1:4">
      <c r="A1412" s="343" t="s">
        <v>4205</v>
      </c>
      <c r="B1412" s="343" t="s">
        <v>4289</v>
      </c>
      <c r="C1412" t="s">
        <v>2788</v>
      </c>
      <c r="D1412" t="s">
        <v>2595</v>
      </c>
    </row>
    <row r="1413" spans="1:4">
      <c r="A1413" s="343" t="s">
        <v>4205</v>
      </c>
      <c r="B1413" s="343" t="s">
        <v>4290</v>
      </c>
      <c r="C1413" t="s">
        <v>2788</v>
      </c>
      <c r="D1413" t="s">
        <v>2596</v>
      </c>
    </row>
    <row r="1414" spans="1:4">
      <c r="A1414" s="343" t="s">
        <v>4205</v>
      </c>
      <c r="B1414" s="343" t="s">
        <v>4291</v>
      </c>
      <c r="C1414" t="s">
        <v>2788</v>
      </c>
      <c r="D1414" t="s">
        <v>2597</v>
      </c>
    </row>
    <row r="1415" spans="1:4">
      <c r="A1415" s="343" t="s">
        <v>4205</v>
      </c>
      <c r="B1415" s="343" t="s">
        <v>3955</v>
      </c>
      <c r="C1415" t="s">
        <v>2788</v>
      </c>
      <c r="D1415" t="s">
        <v>2598</v>
      </c>
    </row>
    <row r="1416" spans="1:4">
      <c r="A1416" s="343" t="s">
        <v>4205</v>
      </c>
      <c r="B1416" s="343" t="s">
        <v>4292</v>
      </c>
      <c r="C1416" t="s">
        <v>2788</v>
      </c>
      <c r="D1416" t="s">
        <v>2599</v>
      </c>
    </row>
    <row r="1417" spans="1:4">
      <c r="A1417" s="343" t="s">
        <v>4205</v>
      </c>
      <c r="B1417" s="343" t="s">
        <v>4293</v>
      </c>
      <c r="C1417" t="s">
        <v>2788</v>
      </c>
      <c r="D1417" t="s">
        <v>2600</v>
      </c>
    </row>
    <row r="1418" spans="1:4">
      <c r="A1418" s="343" t="s">
        <v>4205</v>
      </c>
      <c r="B1418" s="343" t="s">
        <v>4294</v>
      </c>
      <c r="C1418" t="s">
        <v>2788</v>
      </c>
      <c r="D1418" t="s">
        <v>2601</v>
      </c>
    </row>
    <row r="1419" spans="1:4">
      <c r="A1419" s="343" t="s">
        <v>4205</v>
      </c>
      <c r="B1419" s="343" t="s">
        <v>3836</v>
      </c>
      <c r="C1419" t="s">
        <v>2788</v>
      </c>
      <c r="D1419" t="s">
        <v>2602</v>
      </c>
    </row>
    <row r="1420" spans="1:4">
      <c r="A1420" s="343" t="s">
        <v>4205</v>
      </c>
      <c r="B1420" s="343" t="s">
        <v>4295</v>
      </c>
      <c r="C1420" t="s">
        <v>2788</v>
      </c>
      <c r="D1420" t="s">
        <v>2603</v>
      </c>
    </row>
    <row r="1421" spans="1:4">
      <c r="A1421" s="343" t="s">
        <v>4205</v>
      </c>
      <c r="B1421" s="343" t="s">
        <v>4296</v>
      </c>
      <c r="C1421" t="s">
        <v>2788</v>
      </c>
      <c r="D1421" t="s">
        <v>2604</v>
      </c>
    </row>
    <row r="1422" spans="1:4">
      <c r="A1422" s="343" t="s">
        <v>4205</v>
      </c>
      <c r="B1422" s="343" t="s">
        <v>4297</v>
      </c>
      <c r="C1422" t="s">
        <v>2788</v>
      </c>
      <c r="D1422" t="s">
        <v>2615</v>
      </c>
    </row>
    <row r="1423" spans="1:4">
      <c r="A1423" s="343" t="s">
        <v>4205</v>
      </c>
      <c r="B1423" s="343" t="s">
        <v>4298</v>
      </c>
      <c r="C1423" t="s">
        <v>2788</v>
      </c>
      <c r="D1423" t="s">
        <v>2616</v>
      </c>
    </row>
    <row r="1424" spans="1:4">
      <c r="A1424" s="343" t="s">
        <v>4205</v>
      </c>
      <c r="B1424" s="343" t="s">
        <v>4299</v>
      </c>
      <c r="C1424" t="s">
        <v>2788</v>
      </c>
      <c r="D1424" t="s">
        <v>2617</v>
      </c>
    </row>
    <row r="1425" spans="1:4">
      <c r="A1425" s="343" t="s">
        <v>4205</v>
      </c>
      <c r="B1425" s="343" t="s">
        <v>4300</v>
      </c>
      <c r="C1425" t="s">
        <v>2788</v>
      </c>
      <c r="D1425" t="s">
        <v>2627</v>
      </c>
    </row>
    <row r="1426" spans="1:4">
      <c r="A1426" s="343" t="s">
        <v>4205</v>
      </c>
      <c r="B1426" s="343" t="s">
        <v>4301</v>
      </c>
      <c r="C1426" t="s">
        <v>2788</v>
      </c>
      <c r="D1426" t="s">
        <v>2628</v>
      </c>
    </row>
    <row r="1427" spans="1:4">
      <c r="A1427" s="343" t="s">
        <v>4205</v>
      </c>
      <c r="B1427" s="343" t="s">
        <v>4302</v>
      </c>
      <c r="C1427" t="s">
        <v>2788</v>
      </c>
      <c r="D1427" t="s">
        <v>2629</v>
      </c>
    </row>
    <row r="1428" spans="1:4">
      <c r="A1428" s="343" t="s">
        <v>4205</v>
      </c>
      <c r="B1428" s="343" t="s">
        <v>3496</v>
      </c>
      <c r="C1428" t="s">
        <v>2788</v>
      </c>
      <c r="D1428" t="s">
        <v>2630</v>
      </c>
    </row>
    <row r="1429" spans="1:4">
      <c r="A1429" s="343" t="s">
        <v>4205</v>
      </c>
      <c r="B1429" s="343" t="s">
        <v>4183</v>
      </c>
      <c r="C1429" t="s">
        <v>2788</v>
      </c>
      <c r="D1429" t="s">
        <v>2631</v>
      </c>
    </row>
    <row r="1430" spans="1:4">
      <c r="A1430" s="343" t="s">
        <v>4205</v>
      </c>
      <c r="B1430" s="343" t="s">
        <v>4303</v>
      </c>
      <c r="C1430" t="s">
        <v>2788</v>
      </c>
      <c r="D1430" t="s">
        <v>2632</v>
      </c>
    </row>
    <row r="1431" spans="1:4">
      <c r="A1431" s="343" t="s">
        <v>4205</v>
      </c>
      <c r="B1431" s="343" t="s">
        <v>4304</v>
      </c>
      <c r="C1431" t="s">
        <v>2788</v>
      </c>
      <c r="D1431" t="s">
        <v>2633</v>
      </c>
    </row>
    <row r="1432" spans="1:4">
      <c r="A1432" s="343" t="s">
        <v>4205</v>
      </c>
      <c r="B1432" s="343" t="s">
        <v>4305</v>
      </c>
      <c r="C1432" t="s">
        <v>2788</v>
      </c>
      <c r="D1432" t="s">
        <v>2634</v>
      </c>
    </row>
    <row r="1433" spans="1:4">
      <c r="A1433" s="343" t="s">
        <v>4205</v>
      </c>
      <c r="B1433" s="343" t="s">
        <v>4306</v>
      </c>
      <c r="C1433" t="s">
        <v>2788</v>
      </c>
      <c r="D1433" t="s">
        <v>2635</v>
      </c>
    </row>
    <row r="1434" spans="1:4">
      <c r="A1434" s="343" t="s">
        <v>4205</v>
      </c>
      <c r="B1434" s="343" t="s">
        <v>4307</v>
      </c>
      <c r="C1434" t="s">
        <v>2788</v>
      </c>
      <c r="D1434" t="s">
        <v>2636</v>
      </c>
    </row>
    <row r="1435" spans="1:4">
      <c r="A1435" s="343" t="s">
        <v>4205</v>
      </c>
      <c r="B1435" s="343" t="s">
        <v>4308</v>
      </c>
      <c r="C1435" t="s">
        <v>2788</v>
      </c>
      <c r="D1435" t="s">
        <v>2637</v>
      </c>
    </row>
    <row r="1436" spans="1:4">
      <c r="A1436" s="343" t="s">
        <v>4205</v>
      </c>
      <c r="B1436" s="343" t="s">
        <v>4309</v>
      </c>
      <c r="C1436" t="s">
        <v>2788</v>
      </c>
      <c r="D1436" t="s">
        <v>2638</v>
      </c>
    </row>
    <row r="1437" spans="1:4">
      <c r="A1437" s="343" t="s">
        <v>4205</v>
      </c>
      <c r="B1437" s="343" t="s">
        <v>4310</v>
      </c>
      <c r="C1437" t="s">
        <v>2788</v>
      </c>
      <c r="D1437" t="s">
        <v>2639</v>
      </c>
    </row>
    <row r="1438" spans="1:4">
      <c r="A1438" s="343" t="s">
        <v>4205</v>
      </c>
      <c r="B1438" s="343" t="s">
        <v>4311</v>
      </c>
      <c r="C1438" t="s">
        <v>2788</v>
      </c>
      <c r="D1438" t="s">
        <v>2640</v>
      </c>
    </row>
    <row r="1439" spans="1:4">
      <c r="A1439" s="343" t="s">
        <v>4205</v>
      </c>
      <c r="B1439" s="343" t="s">
        <v>4312</v>
      </c>
      <c r="C1439" t="s">
        <v>2788</v>
      </c>
      <c r="D1439" t="s">
        <v>2641</v>
      </c>
    </row>
    <row r="1440" spans="1:4">
      <c r="A1440" s="343" t="s">
        <v>4313</v>
      </c>
      <c r="B1440" s="343" t="s">
        <v>4314</v>
      </c>
      <c r="C1440" t="s">
        <v>2792</v>
      </c>
      <c r="D1440" t="s">
        <v>2441</v>
      </c>
    </row>
    <row r="1441" spans="1:4">
      <c r="A1441" s="343" t="s">
        <v>4315</v>
      </c>
      <c r="B1441" s="343" t="s">
        <v>4316</v>
      </c>
      <c r="C1441" t="s">
        <v>2792</v>
      </c>
      <c r="D1441" t="s">
        <v>2682</v>
      </c>
    </row>
    <row r="1442" spans="1:4">
      <c r="A1442" s="343" t="s">
        <v>4315</v>
      </c>
      <c r="B1442" s="343" t="s">
        <v>4317</v>
      </c>
      <c r="C1442" t="s">
        <v>2792</v>
      </c>
      <c r="D1442" t="s">
        <v>2453</v>
      </c>
    </row>
    <row r="1443" spans="1:4">
      <c r="A1443" s="343" t="s">
        <v>4315</v>
      </c>
      <c r="B1443" s="343" t="s">
        <v>4318</v>
      </c>
      <c r="C1443" t="s">
        <v>2792</v>
      </c>
      <c r="D1443" t="s">
        <v>2454</v>
      </c>
    </row>
    <row r="1444" spans="1:4">
      <c r="A1444" s="343" t="s">
        <v>4315</v>
      </c>
      <c r="B1444" s="343" t="s">
        <v>4319</v>
      </c>
      <c r="C1444" t="s">
        <v>2792</v>
      </c>
      <c r="D1444" t="s">
        <v>2455</v>
      </c>
    </row>
    <row r="1445" spans="1:4">
      <c r="A1445" s="343" t="s">
        <v>4315</v>
      </c>
      <c r="B1445" s="343" t="s">
        <v>4320</v>
      </c>
      <c r="C1445" t="s">
        <v>2792</v>
      </c>
      <c r="D1445" t="s">
        <v>2456</v>
      </c>
    </row>
    <row r="1446" spans="1:4">
      <c r="A1446" s="343" t="s">
        <v>4315</v>
      </c>
      <c r="B1446" s="343" t="s">
        <v>4321</v>
      </c>
      <c r="C1446" t="s">
        <v>2792</v>
      </c>
      <c r="D1446" t="s">
        <v>2457</v>
      </c>
    </row>
    <row r="1447" spans="1:4">
      <c r="A1447" s="343" t="s">
        <v>4315</v>
      </c>
      <c r="B1447" s="343" t="s">
        <v>4322</v>
      </c>
      <c r="C1447" t="s">
        <v>2792</v>
      </c>
      <c r="D1447" t="s">
        <v>2458</v>
      </c>
    </row>
    <row r="1448" spans="1:4">
      <c r="A1448" s="343" t="s">
        <v>4315</v>
      </c>
      <c r="B1448" s="343" t="s">
        <v>4323</v>
      </c>
      <c r="C1448" t="s">
        <v>2792</v>
      </c>
      <c r="D1448" t="s">
        <v>2459</v>
      </c>
    </row>
    <row r="1449" spans="1:4">
      <c r="A1449" s="343" t="s">
        <v>4315</v>
      </c>
      <c r="B1449" s="343" t="s">
        <v>4324</v>
      </c>
      <c r="C1449" t="s">
        <v>2792</v>
      </c>
      <c r="D1449" t="s">
        <v>2460</v>
      </c>
    </row>
    <row r="1450" spans="1:4">
      <c r="A1450" s="343" t="s">
        <v>4315</v>
      </c>
      <c r="B1450" s="343" t="s">
        <v>4325</v>
      </c>
      <c r="C1450" t="s">
        <v>2792</v>
      </c>
      <c r="D1450" t="s">
        <v>2461</v>
      </c>
    </row>
    <row r="1451" spans="1:4">
      <c r="A1451" s="343" t="s">
        <v>4313</v>
      </c>
      <c r="B1451" s="343" t="s">
        <v>4326</v>
      </c>
      <c r="C1451" t="s">
        <v>2792</v>
      </c>
      <c r="D1451" t="s">
        <v>2462</v>
      </c>
    </row>
    <row r="1452" spans="1:4">
      <c r="A1452" s="343" t="s">
        <v>4315</v>
      </c>
      <c r="B1452" s="343" t="s">
        <v>4327</v>
      </c>
      <c r="C1452" t="s">
        <v>2792</v>
      </c>
      <c r="D1452" t="s">
        <v>2487</v>
      </c>
    </row>
    <row r="1453" spans="1:4">
      <c r="A1453" s="343" t="s">
        <v>4315</v>
      </c>
      <c r="B1453" s="343" t="s">
        <v>4328</v>
      </c>
      <c r="C1453" t="s">
        <v>2792</v>
      </c>
      <c r="D1453" t="s">
        <v>2488</v>
      </c>
    </row>
    <row r="1454" spans="1:4">
      <c r="A1454" s="343" t="s">
        <v>4315</v>
      </c>
      <c r="B1454" s="343" t="s">
        <v>4329</v>
      </c>
      <c r="C1454" t="s">
        <v>2792</v>
      </c>
      <c r="D1454" t="s">
        <v>2684</v>
      </c>
    </row>
    <row r="1455" spans="1:4">
      <c r="A1455" s="343" t="s">
        <v>4315</v>
      </c>
      <c r="B1455" s="343" t="s">
        <v>4330</v>
      </c>
      <c r="C1455" t="s">
        <v>2792</v>
      </c>
      <c r="D1455" t="s">
        <v>2685</v>
      </c>
    </row>
    <row r="1456" spans="1:4">
      <c r="A1456" s="343" t="s">
        <v>4315</v>
      </c>
      <c r="B1456" s="343" t="s">
        <v>4331</v>
      </c>
      <c r="C1456" t="s">
        <v>2792</v>
      </c>
      <c r="D1456" t="s">
        <v>2686</v>
      </c>
    </row>
    <row r="1457" spans="1:4">
      <c r="A1457" s="343" t="s">
        <v>4315</v>
      </c>
      <c r="B1457" s="343" t="s">
        <v>4332</v>
      </c>
      <c r="C1457" t="s">
        <v>2792</v>
      </c>
      <c r="D1457" t="s">
        <v>2502</v>
      </c>
    </row>
    <row r="1458" spans="1:4">
      <c r="A1458" s="343" t="s">
        <v>4315</v>
      </c>
      <c r="B1458" s="343" t="s">
        <v>4333</v>
      </c>
      <c r="C1458" t="s">
        <v>2792</v>
      </c>
      <c r="D1458" t="s">
        <v>2503</v>
      </c>
    </row>
    <row r="1459" spans="1:4">
      <c r="A1459" s="343" t="s">
        <v>4315</v>
      </c>
      <c r="B1459" s="343" t="s">
        <v>3036</v>
      </c>
      <c r="C1459" t="s">
        <v>2792</v>
      </c>
      <c r="D1459" t="s">
        <v>2504</v>
      </c>
    </row>
    <row r="1460" spans="1:4">
      <c r="A1460" s="343" t="s">
        <v>4315</v>
      </c>
      <c r="B1460" s="343" t="s">
        <v>4334</v>
      </c>
      <c r="C1460" t="s">
        <v>2792</v>
      </c>
      <c r="D1460" t="s">
        <v>2509</v>
      </c>
    </row>
    <row r="1461" spans="1:4">
      <c r="A1461" s="343" t="s">
        <v>4315</v>
      </c>
      <c r="B1461" s="343" t="s">
        <v>4335</v>
      </c>
      <c r="C1461" t="s">
        <v>2792</v>
      </c>
      <c r="D1461" t="s">
        <v>2510</v>
      </c>
    </row>
    <row r="1462" spans="1:4">
      <c r="A1462" s="343" t="s">
        <v>4315</v>
      </c>
      <c r="B1462" s="343" t="s">
        <v>4336</v>
      </c>
      <c r="C1462" t="s">
        <v>2792</v>
      </c>
      <c r="D1462" t="s">
        <v>2511</v>
      </c>
    </row>
    <row r="1463" spans="1:4">
      <c r="A1463" s="343" t="s">
        <v>4315</v>
      </c>
      <c r="B1463" s="343" t="s">
        <v>4337</v>
      </c>
      <c r="C1463" t="s">
        <v>2792</v>
      </c>
      <c r="D1463" t="s">
        <v>2512</v>
      </c>
    </row>
    <row r="1464" spans="1:4">
      <c r="A1464" s="343" t="s">
        <v>4315</v>
      </c>
      <c r="B1464" s="343" t="s">
        <v>4338</v>
      </c>
      <c r="C1464" t="s">
        <v>2792</v>
      </c>
      <c r="D1464" t="s">
        <v>2692</v>
      </c>
    </row>
    <row r="1465" spans="1:4">
      <c r="A1465" s="343" t="s">
        <v>4315</v>
      </c>
      <c r="B1465" s="343" t="s">
        <v>4339</v>
      </c>
      <c r="C1465" t="s">
        <v>2792</v>
      </c>
      <c r="D1465" t="s">
        <v>2693</v>
      </c>
    </row>
    <row r="1466" spans="1:4">
      <c r="A1466" s="343" t="s">
        <v>4315</v>
      </c>
      <c r="B1466" s="343" t="s">
        <v>4340</v>
      </c>
      <c r="C1466" t="s">
        <v>2792</v>
      </c>
      <c r="D1466" t="s">
        <v>2694</v>
      </c>
    </row>
    <row r="1467" spans="1:4">
      <c r="A1467" s="343" t="s">
        <v>4315</v>
      </c>
      <c r="B1467" s="343" t="s">
        <v>4120</v>
      </c>
      <c r="C1467" t="s">
        <v>2792</v>
      </c>
      <c r="D1467" t="s">
        <v>2695</v>
      </c>
    </row>
    <row r="1468" spans="1:4">
      <c r="A1468" s="343" t="s">
        <v>4315</v>
      </c>
      <c r="B1468" s="343" t="s">
        <v>4341</v>
      </c>
      <c r="C1468" t="s">
        <v>2792</v>
      </c>
      <c r="D1468" t="s">
        <v>2530</v>
      </c>
    </row>
    <row r="1469" spans="1:4">
      <c r="A1469" s="343" t="s">
        <v>4315</v>
      </c>
      <c r="B1469" s="343" t="s">
        <v>4342</v>
      </c>
      <c r="C1469" t="s">
        <v>2792</v>
      </c>
      <c r="D1469" t="s">
        <v>2531</v>
      </c>
    </row>
    <row r="1470" spans="1:4">
      <c r="A1470" s="343" t="s">
        <v>4315</v>
      </c>
      <c r="B1470" s="343" t="s">
        <v>4343</v>
      </c>
      <c r="C1470" t="s">
        <v>2792</v>
      </c>
      <c r="D1470" t="s">
        <v>2532</v>
      </c>
    </row>
    <row r="1471" spans="1:4">
      <c r="A1471" s="343" t="s">
        <v>4315</v>
      </c>
      <c r="B1471" s="343" t="s">
        <v>4344</v>
      </c>
      <c r="C1471" t="s">
        <v>2792</v>
      </c>
      <c r="D1471" t="s">
        <v>2533</v>
      </c>
    </row>
    <row r="1472" spans="1:4">
      <c r="A1472" s="343" t="s">
        <v>4315</v>
      </c>
      <c r="B1472" s="343" t="s">
        <v>4345</v>
      </c>
      <c r="C1472" t="s">
        <v>2792</v>
      </c>
      <c r="D1472" t="s">
        <v>2534</v>
      </c>
    </row>
    <row r="1473" spans="1:4">
      <c r="A1473" s="343" t="s">
        <v>4315</v>
      </c>
      <c r="B1473" s="343" t="s">
        <v>4346</v>
      </c>
      <c r="C1473" t="s">
        <v>2792</v>
      </c>
      <c r="D1473" t="s">
        <v>2535</v>
      </c>
    </row>
    <row r="1474" spans="1:4">
      <c r="A1474" s="343" t="s">
        <v>4315</v>
      </c>
      <c r="B1474" s="343" t="s">
        <v>4347</v>
      </c>
      <c r="C1474" t="s">
        <v>2792</v>
      </c>
      <c r="D1474" t="s">
        <v>2536</v>
      </c>
    </row>
    <row r="1475" spans="1:4">
      <c r="A1475" s="343" t="s">
        <v>4315</v>
      </c>
      <c r="B1475" s="343" t="s">
        <v>4348</v>
      </c>
      <c r="C1475" t="s">
        <v>2792</v>
      </c>
      <c r="D1475" t="s">
        <v>2537</v>
      </c>
    </row>
    <row r="1476" spans="1:4">
      <c r="A1476" s="343" t="s">
        <v>4315</v>
      </c>
      <c r="B1476" s="343" t="s">
        <v>4349</v>
      </c>
      <c r="C1476" t="s">
        <v>2792</v>
      </c>
      <c r="D1476" t="s">
        <v>2539</v>
      </c>
    </row>
    <row r="1477" spans="1:4">
      <c r="A1477" s="343" t="s">
        <v>4315</v>
      </c>
      <c r="B1477" s="343" t="s">
        <v>4350</v>
      </c>
      <c r="C1477" t="s">
        <v>2792</v>
      </c>
      <c r="D1477" t="s">
        <v>2540</v>
      </c>
    </row>
    <row r="1478" spans="1:4">
      <c r="A1478" s="343" t="s">
        <v>4351</v>
      </c>
      <c r="B1478" s="343" t="s">
        <v>4352</v>
      </c>
      <c r="C1478" t="s">
        <v>2793</v>
      </c>
      <c r="D1478" t="s">
        <v>2441</v>
      </c>
    </row>
    <row r="1479" spans="1:4">
      <c r="A1479" s="343" t="s">
        <v>4353</v>
      </c>
      <c r="B1479" s="343" t="s">
        <v>4354</v>
      </c>
      <c r="C1479" t="s">
        <v>2793</v>
      </c>
      <c r="D1479" t="s">
        <v>2682</v>
      </c>
    </row>
    <row r="1480" spans="1:4">
      <c r="A1480" s="343" t="s">
        <v>4353</v>
      </c>
      <c r="B1480" s="343" t="s">
        <v>4355</v>
      </c>
      <c r="C1480" t="s">
        <v>2793</v>
      </c>
      <c r="D1480" t="s">
        <v>2453</v>
      </c>
    </row>
    <row r="1481" spans="1:4">
      <c r="A1481" s="343" t="s">
        <v>4353</v>
      </c>
      <c r="B1481" s="343" t="s">
        <v>4356</v>
      </c>
      <c r="C1481" t="s">
        <v>2793</v>
      </c>
      <c r="D1481" t="s">
        <v>2454</v>
      </c>
    </row>
    <row r="1482" spans="1:4">
      <c r="A1482" s="343" t="s">
        <v>4353</v>
      </c>
      <c r="B1482" s="343" t="s">
        <v>4357</v>
      </c>
      <c r="C1482" t="s">
        <v>2793</v>
      </c>
      <c r="D1482" t="s">
        <v>2455</v>
      </c>
    </row>
    <row r="1483" spans="1:4">
      <c r="A1483" s="343" t="s">
        <v>4353</v>
      </c>
      <c r="B1483" s="343" t="s">
        <v>4358</v>
      </c>
      <c r="C1483" t="s">
        <v>2793</v>
      </c>
      <c r="D1483" t="s">
        <v>2456</v>
      </c>
    </row>
    <row r="1484" spans="1:4">
      <c r="A1484" s="343" t="s">
        <v>4353</v>
      </c>
      <c r="B1484" s="343" t="s">
        <v>4359</v>
      </c>
      <c r="C1484" t="s">
        <v>2793</v>
      </c>
      <c r="D1484" t="s">
        <v>2457</v>
      </c>
    </row>
    <row r="1485" spans="1:4">
      <c r="A1485" s="343" t="s">
        <v>4353</v>
      </c>
      <c r="B1485" s="343" t="s">
        <v>4360</v>
      </c>
      <c r="C1485" t="s">
        <v>2793</v>
      </c>
      <c r="D1485" t="s">
        <v>2458</v>
      </c>
    </row>
    <row r="1486" spans="1:4">
      <c r="A1486" s="343" t="s">
        <v>4353</v>
      </c>
      <c r="B1486" s="343" t="s">
        <v>4361</v>
      </c>
      <c r="C1486" t="s">
        <v>2793</v>
      </c>
      <c r="D1486" t="s">
        <v>2459</v>
      </c>
    </row>
    <row r="1487" spans="1:4">
      <c r="A1487" s="343" t="s">
        <v>4353</v>
      </c>
      <c r="B1487" s="343" t="s">
        <v>4362</v>
      </c>
      <c r="C1487" t="s">
        <v>2793</v>
      </c>
      <c r="D1487" t="s">
        <v>2460</v>
      </c>
    </row>
    <row r="1488" spans="1:4">
      <c r="A1488" s="343" t="s">
        <v>4353</v>
      </c>
      <c r="B1488" s="343" t="s">
        <v>4363</v>
      </c>
      <c r="C1488" t="s">
        <v>2793</v>
      </c>
      <c r="D1488" t="s">
        <v>2461</v>
      </c>
    </row>
    <row r="1489" spans="1:4">
      <c r="A1489" s="343" t="s">
        <v>4353</v>
      </c>
      <c r="B1489" s="343" t="s">
        <v>4364</v>
      </c>
      <c r="C1489" t="s">
        <v>2793</v>
      </c>
      <c r="D1489" t="s">
        <v>2462</v>
      </c>
    </row>
    <row r="1490" spans="1:4">
      <c r="A1490" s="343" t="s">
        <v>4351</v>
      </c>
      <c r="B1490" s="343" t="s">
        <v>4365</v>
      </c>
      <c r="C1490" t="s">
        <v>2793</v>
      </c>
      <c r="D1490" t="s">
        <v>2463</v>
      </c>
    </row>
    <row r="1491" spans="1:4">
      <c r="A1491" s="343" t="s">
        <v>4353</v>
      </c>
      <c r="B1491" s="343" t="s">
        <v>4366</v>
      </c>
      <c r="C1491" t="s">
        <v>2793</v>
      </c>
      <c r="D1491" t="s">
        <v>2487</v>
      </c>
    </row>
    <row r="1492" spans="1:4">
      <c r="A1492" s="343" t="s">
        <v>4353</v>
      </c>
      <c r="B1492" s="343" t="s">
        <v>4367</v>
      </c>
      <c r="C1492" t="s">
        <v>2793</v>
      </c>
      <c r="D1492" t="s">
        <v>2684</v>
      </c>
    </row>
    <row r="1493" spans="1:4">
      <c r="A1493" s="343" t="s">
        <v>4353</v>
      </c>
      <c r="B1493" s="343" t="s">
        <v>4368</v>
      </c>
      <c r="C1493" t="s">
        <v>2793</v>
      </c>
      <c r="D1493" t="s">
        <v>2685</v>
      </c>
    </row>
    <row r="1494" spans="1:4">
      <c r="A1494" s="343" t="s">
        <v>4353</v>
      </c>
      <c r="B1494" s="343" t="s">
        <v>4369</v>
      </c>
      <c r="C1494" t="s">
        <v>2793</v>
      </c>
      <c r="D1494" t="s">
        <v>2686</v>
      </c>
    </row>
    <row r="1495" spans="1:4">
      <c r="A1495" s="343" t="s">
        <v>4353</v>
      </c>
      <c r="B1495" s="343" t="s">
        <v>4370</v>
      </c>
      <c r="C1495" t="s">
        <v>2793</v>
      </c>
      <c r="D1495" t="s">
        <v>2687</v>
      </c>
    </row>
    <row r="1496" spans="1:4">
      <c r="A1496" s="343" t="s">
        <v>4353</v>
      </c>
      <c r="B1496" s="343" t="s">
        <v>4371</v>
      </c>
      <c r="C1496" t="s">
        <v>2793</v>
      </c>
      <c r="D1496" t="s">
        <v>2503</v>
      </c>
    </row>
    <row r="1497" spans="1:4">
      <c r="A1497" s="343" t="s">
        <v>4353</v>
      </c>
      <c r="B1497" s="343" t="s">
        <v>4372</v>
      </c>
      <c r="C1497" t="s">
        <v>2793</v>
      </c>
      <c r="D1497" t="s">
        <v>2504</v>
      </c>
    </row>
    <row r="1498" spans="1:4">
      <c r="A1498" s="343" t="s">
        <v>4353</v>
      </c>
      <c r="B1498" s="343" t="s">
        <v>4373</v>
      </c>
      <c r="C1498" t="s">
        <v>2793</v>
      </c>
      <c r="D1498" t="s">
        <v>2505</v>
      </c>
    </row>
    <row r="1499" spans="1:4">
      <c r="A1499" s="343" t="s">
        <v>4353</v>
      </c>
      <c r="B1499" s="343" t="s">
        <v>3685</v>
      </c>
      <c r="C1499" t="s">
        <v>2793</v>
      </c>
      <c r="D1499" t="s">
        <v>2506</v>
      </c>
    </row>
    <row r="1500" spans="1:4">
      <c r="A1500" s="343" t="s">
        <v>4353</v>
      </c>
      <c r="B1500" s="343" t="s">
        <v>4374</v>
      </c>
      <c r="C1500" t="s">
        <v>2793</v>
      </c>
      <c r="D1500" t="s">
        <v>2507</v>
      </c>
    </row>
    <row r="1501" spans="1:4">
      <c r="A1501" s="343" t="s">
        <v>4353</v>
      </c>
      <c r="B1501" s="343" t="s">
        <v>4375</v>
      </c>
      <c r="C1501" t="s">
        <v>2793</v>
      </c>
      <c r="D1501" t="s">
        <v>2508</v>
      </c>
    </row>
    <row r="1502" spans="1:4">
      <c r="A1502" s="343" t="s">
        <v>4353</v>
      </c>
      <c r="B1502" s="343" t="s">
        <v>4376</v>
      </c>
      <c r="C1502" t="s">
        <v>2793</v>
      </c>
      <c r="D1502" t="s">
        <v>2737</v>
      </c>
    </row>
    <row r="1503" spans="1:4">
      <c r="A1503" s="343" t="s">
        <v>4353</v>
      </c>
      <c r="B1503" s="343" t="s">
        <v>4377</v>
      </c>
      <c r="C1503" t="s">
        <v>2793</v>
      </c>
      <c r="D1503" t="s">
        <v>2738</v>
      </c>
    </row>
    <row r="1504" spans="1:4">
      <c r="A1504" s="343" t="s">
        <v>4353</v>
      </c>
      <c r="B1504" s="343" t="s">
        <v>4378</v>
      </c>
      <c r="C1504" t="s">
        <v>2793</v>
      </c>
      <c r="D1504" t="s">
        <v>2509</v>
      </c>
    </row>
    <row r="1505" spans="1:4">
      <c r="A1505" s="343" t="s">
        <v>4353</v>
      </c>
      <c r="B1505" s="343" t="s">
        <v>4379</v>
      </c>
      <c r="C1505" t="s">
        <v>2793</v>
      </c>
      <c r="D1505" t="s">
        <v>2510</v>
      </c>
    </row>
    <row r="1506" spans="1:4">
      <c r="A1506" s="343" t="s">
        <v>4353</v>
      </c>
      <c r="B1506" s="343" t="s">
        <v>4380</v>
      </c>
      <c r="C1506" t="s">
        <v>2793</v>
      </c>
      <c r="D1506" t="s">
        <v>2511</v>
      </c>
    </row>
    <row r="1507" spans="1:4">
      <c r="A1507" s="343" t="s">
        <v>4353</v>
      </c>
      <c r="B1507" s="343" t="s">
        <v>4381</v>
      </c>
      <c r="C1507" t="s">
        <v>2793</v>
      </c>
      <c r="D1507" t="s">
        <v>2512</v>
      </c>
    </row>
    <row r="1508" spans="1:4">
      <c r="A1508" s="343" t="s">
        <v>4353</v>
      </c>
      <c r="B1508" s="343" t="s">
        <v>4382</v>
      </c>
      <c r="C1508" t="s">
        <v>2793</v>
      </c>
      <c r="D1508" t="s">
        <v>2513</v>
      </c>
    </row>
    <row r="1509" spans="1:4">
      <c r="A1509" s="343" t="s">
        <v>4353</v>
      </c>
      <c r="B1509" s="343" t="s">
        <v>4383</v>
      </c>
      <c r="C1509" t="s">
        <v>2793</v>
      </c>
      <c r="D1509" t="s">
        <v>2693</v>
      </c>
    </row>
    <row r="1510" spans="1:4">
      <c r="A1510" s="343" t="s">
        <v>4353</v>
      </c>
      <c r="B1510" s="343" t="s">
        <v>4384</v>
      </c>
      <c r="C1510" t="s">
        <v>2793</v>
      </c>
      <c r="D1510" t="s">
        <v>2694</v>
      </c>
    </row>
    <row r="1511" spans="1:4">
      <c r="A1511" s="343" t="s">
        <v>4353</v>
      </c>
      <c r="B1511" s="343" t="s">
        <v>4385</v>
      </c>
      <c r="C1511" t="s">
        <v>2793</v>
      </c>
      <c r="D1511" t="s">
        <v>2695</v>
      </c>
    </row>
    <row r="1512" spans="1:4">
      <c r="A1512" s="343" t="s">
        <v>4353</v>
      </c>
      <c r="B1512" s="343" t="s">
        <v>4386</v>
      </c>
      <c r="C1512" t="s">
        <v>2793</v>
      </c>
      <c r="D1512" t="s">
        <v>2696</v>
      </c>
    </row>
    <row r="1513" spans="1:4">
      <c r="A1513" s="343" t="s">
        <v>4353</v>
      </c>
      <c r="B1513" s="343" t="s">
        <v>4387</v>
      </c>
      <c r="C1513" t="s">
        <v>2793</v>
      </c>
      <c r="D1513" t="s">
        <v>2697</v>
      </c>
    </row>
    <row r="1514" spans="1:4">
      <c r="A1514" s="343" t="s">
        <v>4353</v>
      </c>
      <c r="B1514" s="343" t="s">
        <v>4388</v>
      </c>
      <c r="C1514" t="s">
        <v>2793</v>
      </c>
      <c r="D1514" t="s">
        <v>2530</v>
      </c>
    </row>
    <row r="1515" spans="1:4">
      <c r="A1515" s="343" t="s">
        <v>4353</v>
      </c>
      <c r="B1515" s="343" t="s">
        <v>4389</v>
      </c>
      <c r="C1515" t="s">
        <v>2793</v>
      </c>
      <c r="D1515" t="s">
        <v>2531</v>
      </c>
    </row>
    <row r="1516" spans="1:4">
      <c r="A1516" s="343" t="s">
        <v>4353</v>
      </c>
      <c r="B1516" s="343" t="s">
        <v>4390</v>
      </c>
      <c r="C1516" t="s">
        <v>2793</v>
      </c>
      <c r="D1516" t="s">
        <v>2532</v>
      </c>
    </row>
    <row r="1517" spans="1:4">
      <c r="A1517" s="343" t="s">
        <v>4353</v>
      </c>
      <c r="B1517" s="343" t="s">
        <v>3596</v>
      </c>
      <c r="C1517" t="s">
        <v>2793</v>
      </c>
      <c r="D1517" t="s">
        <v>2533</v>
      </c>
    </row>
    <row r="1518" spans="1:4">
      <c r="A1518" s="343" t="s">
        <v>4353</v>
      </c>
      <c r="B1518" s="343" t="s">
        <v>4391</v>
      </c>
      <c r="C1518" t="s">
        <v>2793</v>
      </c>
      <c r="D1518" t="s">
        <v>2534</v>
      </c>
    </row>
    <row r="1519" spans="1:4">
      <c r="A1519" s="343" t="s">
        <v>4353</v>
      </c>
      <c r="B1519" s="343" t="s">
        <v>4392</v>
      </c>
      <c r="C1519" t="s">
        <v>2793</v>
      </c>
      <c r="D1519" t="s">
        <v>2535</v>
      </c>
    </row>
    <row r="1520" spans="1:4">
      <c r="A1520" s="343" t="s">
        <v>4353</v>
      </c>
      <c r="B1520" s="343" t="s">
        <v>4393</v>
      </c>
      <c r="C1520" t="s">
        <v>2793</v>
      </c>
      <c r="D1520" t="s">
        <v>2536</v>
      </c>
    </row>
    <row r="1521" spans="1:4">
      <c r="A1521" s="343" t="s">
        <v>4353</v>
      </c>
      <c r="B1521" s="343" t="s">
        <v>4394</v>
      </c>
      <c r="C1521" t="s">
        <v>2793</v>
      </c>
      <c r="D1521" t="s">
        <v>2539</v>
      </c>
    </row>
    <row r="1522" spans="1:4">
      <c r="A1522" s="343" t="s">
        <v>4353</v>
      </c>
      <c r="B1522" s="343" t="s">
        <v>4395</v>
      </c>
      <c r="C1522" t="s">
        <v>2793</v>
      </c>
      <c r="D1522" t="s">
        <v>2540</v>
      </c>
    </row>
    <row r="1523" spans="1:4">
      <c r="A1523" s="343" t="s">
        <v>4353</v>
      </c>
      <c r="B1523" s="343" t="s">
        <v>4396</v>
      </c>
      <c r="C1523" t="s">
        <v>2793</v>
      </c>
      <c r="D1523" t="s">
        <v>2541</v>
      </c>
    </row>
    <row r="1524" spans="1:4">
      <c r="A1524" s="343" t="s">
        <v>4353</v>
      </c>
      <c r="B1524" s="343" t="s">
        <v>4397</v>
      </c>
      <c r="C1524" t="s">
        <v>2793</v>
      </c>
      <c r="D1524" t="s">
        <v>2542</v>
      </c>
    </row>
    <row r="1525" spans="1:4">
      <c r="A1525" s="343" t="s">
        <v>4353</v>
      </c>
      <c r="B1525" s="343" t="s">
        <v>4398</v>
      </c>
      <c r="C1525" t="s">
        <v>2793</v>
      </c>
      <c r="D1525" t="s">
        <v>2703</v>
      </c>
    </row>
    <row r="1526" spans="1:4">
      <c r="A1526" s="343" t="s">
        <v>4353</v>
      </c>
      <c r="B1526" s="343" t="s">
        <v>4394</v>
      </c>
      <c r="C1526" t="s">
        <v>2793</v>
      </c>
      <c r="D1526" t="s">
        <v>2565</v>
      </c>
    </row>
    <row r="1527" spans="1:4">
      <c r="A1527" s="343" t="s">
        <v>4353</v>
      </c>
      <c r="B1527" s="343" t="s">
        <v>4395</v>
      </c>
      <c r="C1527" t="s">
        <v>2793</v>
      </c>
      <c r="D1527" t="s">
        <v>2566</v>
      </c>
    </row>
    <row r="1528" spans="1:4">
      <c r="A1528" s="343" t="s">
        <v>4353</v>
      </c>
      <c r="B1528" s="343" t="s">
        <v>4399</v>
      </c>
      <c r="C1528" t="s">
        <v>2793</v>
      </c>
      <c r="D1528" t="s">
        <v>2567</v>
      </c>
    </row>
    <row r="1529" spans="1:4">
      <c r="A1529" s="343" t="s">
        <v>4400</v>
      </c>
      <c r="B1529" s="343" t="s">
        <v>4401</v>
      </c>
      <c r="C1529" t="s">
        <v>2794</v>
      </c>
      <c r="D1529" t="s">
        <v>2441</v>
      </c>
    </row>
    <row r="1530" spans="1:4">
      <c r="A1530" s="343" t="s">
        <v>4402</v>
      </c>
      <c r="B1530" s="343" t="s">
        <v>4403</v>
      </c>
      <c r="C1530" t="s">
        <v>2794</v>
      </c>
      <c r="D1530" t="s">
        <v>2682</v>
      </c>
    </row>
    <row r="1531" spans="1:4">
      <c r="A1531" s="343" t="s">
        <v>4402</v>
      </c>
      <c r="B1531" s="343" t="s">
        <v>4404</v>
      </c>
      <c r="C1531" t="s">
        <v>2794</v>
      </c>
      <c r="D1531" t="s">
        <v>2453</v>
      </c>
    </row>
    <row r="1532" spans="1:4">
      <c r="A1532" s="343" t="s">
        <v>4402</v>
      </c>
      <c r="B1532" s="343" t="s">
        <v>4405</v>
      </c>
      <c r="C1532" t="s">
        <v>2794</v>
      </c>
      <c r="D1532" t="s">
        <v>2454</v>
      </c>
    </row>
    <row r="1533" spans="1:4">
      <c r="A1533" s="343" t="s">
        <v>4402</v>
      </c>
      <c r="B1533" s="343" t="s">
        <v>4406</v>
      </c>
      <c r="C1533" t="s">
        <v>2794</v>
      </c>
      <c r="D1533" t="s">
        <v>2455</v>
      </c>
    </row>
    <row r="1534" spans="1:4">
      <c r="A1534" s="343" t="s">
        <v>4402</v>
      </c>
      <c r="B1534" s="343" t="s">
        <v>4407</v>
      </c>
      <c r="C1534" t="s">
        <v>2794</v>
      </c>
      <c r="D1534" t="s">
        <v>2456</v>
      </c>
    </row>
    <row r="1535" spans="1:4">
      <c r="A1535" s="343" t="s">
        <v>4402</v>
      </c>
      <c r="B1535" s="343" t="s">
        <v>4408</v>
      </c>
      <c r="C1535" t="s">
        <v>2794</v>
      </c>
      <c r="D1535" t="s">
        <v>2457</v>
      </c>
    </row>
    <row r="1536" spans="1:4">
      <c r="A1536" s="343" t="s">
        <v>4402</v>
      </c>
      <c r="B1536" s="343" t="s">
        <v>4409</v>
      </c>
      <c r="C1536" t="s">
        <v>2794</v>
      </c>
      <c r="D1536" t="s">
        <v>2458</v>
      </c>
    </row>
    <row r="1537" spans="1:4">
      <c r="A1537" s="343" t="s">
        <v>4402</v>
      </c>
      <c r="B1537" s="343" t="s">
        <v>4410</v>
      </c>
      <c r="C1537" t="s">
        <v>2794</v>
      </c>
      <c r="D1537" t="s">
        <v>2459</v>
      </c>
    </row>
    <row r="1538" spans="1:4">
      <c r="A1538" s="343" t="s">
        <v>4400</v>
      </c>
      <c r="B1538" s="343" t="s">
        <v>4411</v>
      </c>
      <c r="C1538" t="s">
        <v>2794</v>
      </c>
      <c r="D1538" t="s">
        <v>2460</v>
      </c>
    </row>
    <row r="1539" spans="1:4">
      <c r="A1539" s="343" t="s">
        <v>4400</v>
      </c>
      <c r="B1539" s="343" t="s">
        <v>4412</v>
      </c>
      <c r="C1539" t="s">
        <v>2794</v>
      </c>
      <c r="D1539" t="s">
        <v>2461</v>
      </c>
    </row>
    <row r="1540" spans="1:4">
      <c r="A1540" s="343" t="s">
        <v>4402</v>
      </c>
      <c r="B1540" s="343" t="s">
        <v>4413</v>
      </c>
      <c r="C1540" t="s">
        <v>2794</v>
      </c>
      <c r="D1540" t="s">
        <v>2488</v>
      </c>
    </row>
    <row r="1541" spans="1:4">
      <c r="A1541" s="343" t="s">
        <v>4402</v>
      </c>
      <c r="B1541" s="343" t="s">
        <v>4414</v>
      </c>
      <c r="C1541" t="s">
        <v>2794</v>
      </c>
      <c r="D1541" t="s">
        <v>2684</v>
      </c>
    </row>
    <row r="1542" spans="1:4">
      <c r="A1542" s="343" t="s">
        <v>4402</v>
      </c>
      <c r="B1542" s="343" t="s">
        <v>4415</v>
      </c>
      <c r="C1542" t="s">
        <v>2794</v>
      </c>
      <c r="D1542" t="s">
        <v>2685</v>
      </c>
    </row>
    <row r="1543" spans="1:4">
      <c r="A1543" s="343" t="s">
        <v>4402</v>
      </c>
      <c r="B1543" s="343" t="s">
        <v>4416</v>
      </c>
      <c r="C1543" t="s">
        <v>2794</v>
      </c>
      <c r="D1543" t="s">
        <v>2686</v>
      </c>
    </row>
    <row r="1544" spans="1:4">
      <c r="A1544" s="343" t="s">
        <v>4402</v>
      </c>
      <c r="B1544" s="343" t="s">
        <v>4417</v>
      </c>
      <c r="C1544" t="s">
        <v>2794</v>
      </c>
      <c r="D1544" t="s">
        <v>2503</v>
      </c>
    </row>
    <row r="1545" spans="1:4">
      <c r="A1545" s="343" t="s">
        <v>4402</v>
      </c>
      <c r="B1545" s="343" t="s">
        <v>4418</v>
      </c>
      <c r="C1545" t="s">
        <v>2794</v>
      </c>
      <c r="D1545" t="s">
        <v>2509</v>
      </c>
    </row>
    <row r="1546" spans="1:4">
      <c r="A1546" s="343" t="s">
        <v>4402</v>
      </c>
      <c r="B1546" s="343" t="s">
        <v>4419</v>
      </c>
      <c r="C1546" t="s">
        <v>2794</v>
      </c>
      <c r="D1546" t="s">
        <v>2510</v>
      </c>
    </row>
    <row r="1547" spans="1:4">
      <c r="A1547" s="343" t="s">
        <v>4402</v>
      </c>
      <c r="B1547" s="343" t="s">
        <v>4420</v>
      </c>
      <c r="C1547" t="s">
        <v>2794</v>
      </c>
      <c r="D1547" t="s">
        <v>2511</v>
      </c>
    </row>
    <row r="1548" spans="1:4">
      <c r="A1548" s="343" t="s">
        <v>4402</v>
      </c>
      <c r="B1548" s="343" t="s">
        <v>4421</v>
      </c>
      <c r="C1548" t="s">
        <v>2794</v>
      </c>
      <c r="D1548" t="s">
        <v>2512</v>
      </c>
    </row>
    <row r="1549" spans="1:4">
      <c r="A1549" s="343" t="s">
        <v>4402</v>
      </c>
      <c r="B1549" s="343" t="s">
        <v>4422</v>
      </c>
      <c r="C1549" t="s">
        <v>2794</v>
      </c>
      <c r="D1549" t="s">
        <v>2513</v>
      </c>
    </row>
    <row r="1550" spans="1:4">
      <c r="A1550" s="343" t="s">
        <v>4402</v>
      </c>
      <c r="B1550" s="343" t="s">
        <v>4423</v>
      </c>
      <c r="C1550" t="s">
        <v>2794</v>
      </c>
      <c r="D1550" t="s">
        <v>2514</v>
      </c>
    </row>
    <row r="1551" spans="1:4">
      <c r="A1551" s="343" t="s">
        <v>4402</v>
      </c>
      <c r="B1551" s="343" t="s">
        <v>4424</v>
      </c>
      <c r="C1551" t="s">
        <v>2794</v>
      </c>
      <c r="D1551" t="s">
        <v>2692</v>
      </c>
    </row>
    <row r="1552" spans="1:4">
      <c r="A1552" s="343" t="s">
        <v>4402</v>
      </c>
      <c r="B1552" s="343" t="s">
        <v>3123</v>
      </c>
      <c r="C1552" t="s">
        <v>2794</v>
      </c>
      <c r="D1552" t="s">
        <v>2693</v>
      </c>
    </row>
    <row r="1553" spans="1:4">
      <c r="A1553" s="343" t="s">
        <v>4402</v>
      </c>
      <c r="B1553" s="343" t="s">
        <v>4425</v>
      </c>
      <c r="C1553" t="s">
        <v>2794</v>
      </c>
      <c r="D1553" t="s">
        <v>2530</v>
      </c>
    </row>
    <row r="1554" spans="1:4">
      <c r="A1554" s="343" t="s">
        <v>4402</v>
      </c>
      <c r="B1554" s="343" t="s">
        <v>4426</v>
      </c>
      <c r="C1554" t="s">
        <v>2794</v>
      </c>
      <c r="D1554" t="s">
        <v>2531</v>
      </c>
    </row>
    <row r="1555" spans="1:4">
      <c r="A1555" s="343" t="s">
        <v>4402</v>
      </c>
      <c r="B1555" s="343" t="s">
        <v>4427</v>
      </c>
      <c r="C1555" t="s">
        <v>2794</v>
      </c>
      <c r="D1555" t="s">
        <v>2532</v>
      </c>
    </row>
    <row r="1556" spans="1:4">
      <c r="A1556" s="343" t="s">
        <v>4402</v>
      </c>
      <c r="B1556" s="343" t="s">
        <v>4428</v>
      </c>
      <c r="C1556" t="s">
        <v>2794</v>
      </c>
      <c r="D1556" t="s">
        <v>2533</v>
      </c>
    </row>
    <row r="1557" spans="1:4">
      <c r="A1557" s="343" t="s">
        <v>4402</v>
      </c>
      <c r="B1557" s="343" t="s">
        <v>3036</v>
      </c>
      <c r="C1557" t="s">
        <v>2794</v>
      </c>
      <c r="D1557" t="s">
        <v>2539</v>
      </c>
    </row>
    <row r="1558" spans="1:4">
      <c r="A1558" s="343" t="s">
        <v>4402</v>
      </c>
      <c r="B1558" s="343" t="s">
        <v>4429</v>
      </c>
      <c r="C1558" t="s">
        <v>2794</v>
      </c>
      <c r="D1558" t="s">
        <v>2540</v>
      </c>
    </row>
    <row r="1559" spans="1:4">
      <c r="A1559" s="343" t="s">
        <v>4402</v>
      </c>
      <c r="B1559" s="343" t="s">
        <v>4430</v>
      </c>
      <c r="C1559" t="s">
        <v>2794</v>
      </c>
      <c r="D1559" t="s">
        <v>2541</v>
      </c>
    </row>
    <row r="1560" spans="1:4">
      <c r="A1560" s="343" t="s">
        <v>4402</v>
      </c>
      <c r="B1560" s="343" t="s">
        <v>4431</v>
      </c>
      <c r="C1560" t="s">
        <v>2794</v>
      </c>
      <c r="D1560" t="s">
        <v>2542</v>
      </c>
    </row>
    <row r="1561" spans="1:4">
      <c r="A1561" s="343" t="s">
        <v>4402</v>
      </c>
      <c r="B1561" s="343" t="s">
        <v>4432</v>
      </c>
      <c r="C1561" t="s">
        <v>2794</v>
      </c>
      <c r="D1561" t="s">
        <v>2543</v>
      </c>
    </row>
    <row r="1562" spans="1:4">
      <c r="A1562" s="343" t="s">
        <v>4402</v>
      </c>
      <c r="B1562" s="343" t="s">
        <v>3115</v>
      </c>
      <c r="C1562" t="s">
        <v>2794</v>
      </c>
      <c r="D1562" t="s">
        <v>2702</v>
      </c>
    </row>
    <row r="1563" spans="1:4">
      <c r="A1563" s="343" t="s">
        <v>4402</v>
      </c>
      <c r="B1563" s="343" t="s">
        <v>4433</v>
      </c>
      <c r="C1563" t="s">
        <v>2794</v>
      </c>
      <c r="D1563" t="s">
        <v>2703</v>
      </c>
    </row>
    <row r="1564" spans="1:4">
      <c r="A1564" s="343" t="s">
        <v>4402</v>
      </c>
      <c r="B1564" s="343" t="s">
        <v>4434</v>
      </c>
      <c r="C1564" t="s">
        <v>2794</v>
      </c>
      <c r="D1564" t="s">
        <v>2704</v>
      </c>
    </row>
    <row r="1565" spans="1:4">
      <c r="A1565" s="343" t="s">
        <v>4402</v>
      </c>
      <c r="B1565" s="343" t="s">
        <v>4435</v>
      </c>
      <c r="C1565" t="s">
        <v>2794</v>
      </c>
      <c r="D1565" t="s">
        <v>2565</v>
      </c>
    </row>
    <row r="1566" spans="1:4">
      <c r="A1566" s="343" t="s">
        <v>4402</v>
      </c>
      <c r="B1566" s="343" t="s">
        <v>4436</v>
      </c>
      <c r="C1566" t="s">
        <v>2794</v>
      </c>
      <c r="D1566" t="s">
        <v>2566</v>
      </c>
    </row>
    <row r="1567" spans="1:4">
      <c r="A1567" s="343" t="s">
        <v>4402</v>
      </c>
      <c r="B1567" s="343" t="s">
        <v>4437</v>
      </c>
      <c r="C1567" t="s">
        <v>2794</v>
      </c>
      <c r="D1567" t="s">
        <v>2577</v>
      </c>
    </row>
    <row r="1568" spans="1:4">
      <c r="A1568" s="343" t="s">
        <v>4402</v>
      </c>
      <c r="B1568" s="343" t="s">
        <v>4438</v>
      </c>
      <c r="C1568" t="s">
        <v>2794</v>
      </c>
      <c r="D1568" t="s">
        <v>2578</v>
      </c>
    </row>
    <row r="1569" spans="1:4">
      <c r="A1569" s="343" t="s">
        <v>4400</v>
      </c>
      <c r="B1569" s="343" t="s">
        <v>4439</v>
      </c>
      <c r="C1569" t="s">
        <v>2794</v>
      </c>
      <c r="D1569" t="s">
        <v>2579</v>
      </c>
    </row>
    <row r="1570" spans="1:4">
      <c r="A1570" s="343" t="s">
        <v>4400</v>
      </c>
      <c r="B1570" s="343" t="s">
        <v>4440</v>
      </c>
      <c r="C1570" t="s">
        <v>2794</v>
      </c>
      <c r="D1570" t="s">
        <v>2715</v>
      </c>
    </row>
    <row r="1571" spans="1:4">
      <c r="A1571" s="343" t="s">
        <v>4441</v>
      </c>
      <c r="B1571" s="343" t="s">
        <v>4442</v>
      </c>
      <c r="C1571" t="s">
        <v>2795</v>
      </c>
      <c r="D1571" t="s">
        <v>2441</v>
      </c>
    </row>
    <row r="1572" spans="1:4">
      <c r="A1572" s="343" t="s">
        <v>4443</v>
      </c>
      <c r="B1572" s="343" t="s">
        <v>4444</v>
      </c>
      <c r="C1572" t="s">
        <v>2795</v>
      </c>
      <c r="D1572" t="s">
        <v>2682</v>
      </c>
    </row>
    <row r="1573" spans="1:4">
      <c r="A1573" s="343" t="s">
        <v>4443</v>
      </c>
      <c r="B1573" s="343" t="s">
        <v>4445</v>
      </c>
      <c r="C1573" t="s">
        <v>2795</v>
      </c>
      <c r="D1573" t="s">
        <v>2453</v>
      </c>
    </row>
    <row r="1574" spans="1:4">
      <c r="A1574" s="343" t="s">
        <v>4443</v>
      </c>
      <c r="B1574" s="343" t="s">
        <v>4446</v>
      </c>
      <c r="C1574" t="s">
        <v>2795</v>
      </c>
      <c r="D1574" t="s">
        <v>2454</v>
      </c>
    </row>
    <row r="1575" spans="1:4">
      <c r="A1575" s="343" t="s">
        <v>4443</v>
      </c>
      <c r="B1575" s="343" t="s">
        <v>4447</v>
      </c>
      <c r="C1575" t="s">
        <v>2795</v>
      </c>
      <c r="D1575" t="s">
        <v>2455</v>
      </c>
    </row>
    <row r="1576" spans="1:4">
      <c r="A1576" s="343" t="s">
        <v>4443</v>
      </c>
      <c r="B1576" s="343" t="s">
        <v>4448</v>
      </c>
      <c r="C1576" t="s">
        <v>2795</v>
      </c>
      <c r="D1576" t="s">
        <v>2456</v>
      </c>
    </row>
    <row r="1577" spans="1:4">
      <c r="A1577" s="343" t="s">
        <v>4443</v>
      </c>
      <c r="B1577" s="343" t="s">
        <v>4449</v>
      </c>
      <c r="C1577" t="s">
        <v>2795</v>
      </c>
      <c r="D1577" t="s">
        <v>2457</v>
      </c>
    </row>
    <row r="1578" spans="1:4">
      <c r="A1578" s="343" t="s">
        <v>4443</v>
      </c>
      <c r="B1578" s="343" t="s">
        <v>4450</v>
      </c>
      <c r="C1578" t="s">
        <v>2795</v>
      </c>
      <c r="D1578" t="s">
        <v>2458</v>
      </c>
    </row>
    <row r="1579" spans="1:4">
      <c r="A1579" s="343" t="s">
        <v>4443</v>
      </c>
      <c r="B1579" s="343" t="s">
        <v>4451</v>
      </c>
      <c r="C1579" t="s">
        <v>2795</v>
      </c>
      <c r="D1579" t="s">
        <v>2459</v>
      </c>
    </row>
    <row r="1580" spans="1:4">
      <c r="A1580" s="343" t="s">
        <v>4443</v>
      </c>
      <c r="B1580" s="343" t="s">
        <v>4452</v>
      </c>
      <c r="C1580" t="s">
        <v>2795</v>
      </c>
      <c r="D1580" t="s">
        <v>2460</v>
      </c>
    </row>
    <row r="1581" spans="1:4">
      <c r="A1581" s="343" t="s">
        <v>4443</v>
      </c>
      <c r="B1581" s="343" t="s">
        <v>4453</v>
      </c>
      <c r="C1581" t="s">
        <v>2795</v>
      </c>
      <c r="D1581" t="s">
        <v>2461</v>
      </c>
    </row>
    <row r="1582" spans="1:4">
      <c r="A1582" s="343" t="s">
        <v>4443</v>
      </c>
      <c r="B1582" s="343" t="s">
        <v>4454</v>
      </c>
      <c r="C1582" t="s">
        <v>2795</v>
      </c>
      <c r="D1582" t="s">
        <v>2462</v>
      </c>
    </row>
    <row r="1583" spans="1:4">
      <c r="A1583" s="343" t="s">
        <v>4441</v>
      </c>
      <c r="B1583" s="343" t="s">
        <v>4455</v>
      </c>
      <c r="C1583" t="s">
        <v>2795</v>
      </c>
      <c r="D1583" t="s">
        <v>2463</v>
      </c>
    </row>
    <row r="1584" spans="1:4">
      <c r="A1584" s="343" t="s">
        <v>4441</v>
      </c>
      <c r="B1584" s="343" t="s">
        <v>4456</v>
      </c>
      <c r="C1584" t="s">
        <v>2795</v>
      </c>
      <c r="D1584" t="s">
        <v>2464</v>
      </c>
    </row>
    <row r="1585" spans="1:4">
      <c r="A1585" s="343" t="s">
        <v>4441</v>
      </c>
      <c r="B1585" s="343" t="s">
        <v>4457</v>
      </c>
      <c r="C1585" t="s">
        <v>2795</v>
      </c>
      <c r="D1585" t="s">
        <v>2465</v>
      </c>
    </row>
    <row r="1586" spans="1:4">
      <c r="A1586" s="343" t="s">
        <v>4443</v>
      </c>
      <c r="B1586" s="343" t="s">
        <v>4458</v>
      </c>
      <c r="C1586" t="s">
        <v>2795</v>
      </c>
      <c r="D1586" t="s">
        <v>2487</v>
      </c>
    </row>
    <row r="1587" spans="1:4">
      <c r="A1587" s="343" t="s">
        <v>4443</v>
      </c>
      <c r="B1587" s="343" t="s">
        <v>4459</v>
      </c>
      <c r="C1587" t="s">
        <v>2795</v>
      </c>
      <c r="D1587" t="s">
        <v>2488</v>
      </c>
    </row>
    <row r="1588" spans="1:4">
      <c r="A1588" s="343" t="s">
        <v>4443</v>
      </c>
      <c r="B1588" s="343" t="s">
        <v>4460</v>
      </c>
      <c r="C1588" t="s">
        <v>2795</v>
      </c>
      <c r="D1588" t="s">
        <v>2489</v>
      </c>
    </row>
    <row r="1589" spans="1:4">
      <c r="A1589" s="343" t="s">
        <v>4443</v>
      </c>
      <c r="B1589" s="343" t="s">
        <v>4461</v>
      </c>
      <c r="C1589" t="s">
        <v>2795</v>
      </c>
      <c r="D1589" t="s">
        <v>2490</v>
      </c>
    </row>
    <row r="1590" spans="1:4">
      <c r="A1590" s="343" t="s">
        <v>4443</v>
      </c>
      <c r="B1590" s="343" t="s">
        <v>3701</v>
      </c>
      <c r="C1590" t="s">
        <v>2795</v>
      </c>
      <c r="D1590" t="s">
        <v>2491</v>
      </c>
    </row>
    <row r="1591" spans="1:4">
      <c r="A1591" s="343" t="s">
        <v>4443</v>
      </c>
      <c r="B1591" s="343" t="s">
        <v>4462</v>
      </c>
      <c r="C1591" t="s">
        <v>2795</v>
      </c>
      <c r="D1591" t="s">
        <v>2684</v>
      </c>
    </row>
    <row r="1592" spans="1:4">
      <c r="A1592" s="343" t="s">
        <v>4443</v>
      </c>
      <c r="B1592" s="343" t="s">
        <v>4463</v>
      </c>
      <c r="C1592" t="s">
        <v>2795</v>
      </c>
      <c r="D1592" t="s">
        <v>2685</v>
      </c>
    </row>
    <row r="1593" spans="1:4">
      <c r="A1593" s="343" t="s">
        <v>4443</v>
      </c>
      <c r="B1593" s="343" t="s">
        <v>4038</v>
      </c>
      <c r="C1593" t="s">
        <v>2795</v>
      </c>
      <c r="D1593" t="s">
        <v>2686</v>
      </c>
    </row>
    <row r="1594" spans="1:4">
      <c r="A1594" s="343" t="s">
        <v>4443</v>
      </c>
      <c r="B1594" s="343" t="s">
        <v>4464</v>
      </c>
      <c r="C1594" t="s">
        <v>2795</v>
      </c>
      <c r="D1594" t="s">
        <v>2687</v>
      </c>
    </row>
    <row r="1595" spans="1:4">
      <c r="A1595" s="343" t="s">
        <v>4443</v>
      </c>
      <c r="B1595" s="343" t="s">
        <v>4465</v>
      </c>
      <c r="C1595" t="s">
        <v>2795</v>
      </c>
      <c r="D1595" t="s">
        <v>2688</v>
      </c>
    </row>
    <row r="1596" spans="1:4">
      <c r="A1596" s="343" t="s">
        <v>4443</v>
      </c>
      <c r="B1596" s="343" t="s">
        <v>4466</v>
      </c>
      <c r="C1596" t="s">
        <v>2795</v>
      </c>
      <c r="D1596" t="s">
        <v>2689</v>
      </c>
    </row>
    <row r="1597" spans="1:4">
      <c r="A1597" s="343" t="s">
        <v>4443</v>
      </c>
      <c r="B1597" s="343" t="s">
        <v>4467</v>
      </c>
      <c r="C1597" t="s">
        <v>2795</v>
      </c>
      <c r="D1597" t="s">
        <v>2690</v>
      </c>
    </row>
    <row r="1598" spans="1:4">
      <c r="A1598" s="343" t="s">
        <v>4443</v>
      </c>
      <c r="B1598" s="343" t="s">
        <v>4468</v>
      </c>
      <c r="C1598" t="s">
        <v>2795</v>
      </c>
      <c r="D1598" t="s">
        <v>2691</v>
      </c>
    </row>
    <row r="1599" spans="1:4">
      <c r="A1599" s="343" t="s">
        <v>4443</v>
      </c>
      <c r="B1599" s="343" t="s">
        <v>4469</v>
      </c>
      <c r="C1599" t="s">
        <v>2795</v>
      </c>
      <c r="D1599" t="s">
        <v>2502</v>
      </c>
    </row>
    <row r="1600" spans="1:4">
      <c r="A1600" s="343" t="s">
        <v>4443</v>
      </c>
      <c r="B1600" s="343" t="s">
        <v>4470</v>
      </c>
      <c r="C1600" t="s">
        <v>2795</v>
      </c>
      <c r="D1600" t="s">
        <v>2503</v>
      </c>
    </row>
    <row r="1601" spans="1:4">
      <c r="A1601" s="343" t="s">
        <v>4443</v>
      </c>
      <c r="B1601" s="343" t="s">
        <v>4471</v>
      </c>
      <c r="C1601" t="s">
        <v>2795</v>
      </c>
      <c r="D1601" t="s">
        <v>2504</v>
      </c>
    </row>
    <row r="1602" spans="1:4">
      <c r="A1602" s="343" t="s">
        <v>4443</v>
      </c>
      <c r="B1602" s="343" t="s">
        <v>3435</v>
      </c>
      <c r="C1602" t="s">
        <v>2795</v>
      </c>
      <c r="D1602" t="s">
        <v>2505</v>
      </c>
    </row>
    <row r="1603" spans="1:4">
      <c r="A1603" s="343" t="s">
        <v>4443</v>
      </c>
      <c r="B1603" s="343" t="s">
        <v>4472</v>
      </c>
      <c r="C1603" t="s">
        <v>2795</v>
      </c>
      <c r="D1603" t="s">
        <v>2506</v>
      </c>
    </row>
    <row r="1604" spans="1:4">
      <c r="A1604" s="343" t="s">
        <v>4441</v>
      </c>
      <c r="B1604" s="343" t="s">
        <v>4473</v>
      </c>
      <c r="C1604" t="s">
        <v>2795</v>
      </c>
      <c r="D1604" t="s">
        <v>2507</v>
      </c>
    </row>
    <row r="1605" spans="1:4">
      <c r="A1605" s="343" t="s">
        <v>4443</v>
      </c>
      <c r="B1605" s="343" t="s">
        <v>4474</v>
      </c>
      <c r="C1605" t="s">
        <v>2795</v>
      </c>
      <c r="D1605" t="s">
        <v>2509</v>
      </c>
    </row>
    <row r="1606" spans="1:4">
      <c r="A1606" s="343" t="s">
        <v>4443</v>
      </c>
      <c r="B1606" s="343" t="s">
        <v>4475</v>
      </c>
      <c r="C1606" t="s">
        <v>2795</v>
      </c>
      <c r="D1606" t="s">
        <v>2510</v>
      </c>
    </row>
    <row r="1607" spans="1:4">
      <c r="A1607" s="343" t="s">
        <v>4443</v>
      </c>
      <c r="B1607" s="343" t="s">
        <v>4476</v>
      </c>
      <c r="C1607" t="s">
        <v>2795</v>
      </c>
      <c r="D1607" t="s">
        <v>2511</v>
      </c>
    </row>
    <row r="1608" spans="1:4">
      <c r="A1608" s="343" t="s">
        <v>4443</v>
      </c>
      <c r="B1608" s="343" t="s">
        <v>4477</v>
      </c>
      <c r="C1608" t="s">
        <v>2795</v>
      </c>
      <c r="D1608" t="s">
        <v>2512</v>
      </c>
    </row>
    <row r="1609" spans="1:4">
      <c r="A1609" s="343" t="s">
        <v>4443</v>
      </c>
      <c r="B1609" s="343" t="s">
        <v>4478</v>
      </c>
      <c r="C1609" t="s">
        <v>2795</v>
      </c>
      <c r="D1609" t="s">
        <v>2513</v>
      </c>
    </row>
    <row r="1610" spans="1:4">
      <c r="A1610" s="343" t="s">
        <v>4443</v>
      </c>
      <c r="B1610" s="343" t="s">
        <v>3216</v>
      </c>
      <c r="C1610" t="s">
        <v>2795</v>
      </c>
      <c r="D1610" t="s">
        <v>2514</v>
      </c>
    </row>
    <row r="1611" spans="1:4">
      <c r="A1611" s="343" t="s">
        <v>4443</v>
      </c>
      <c r="B1611" s="343" t="s">
        <v>4479</v>
      </c>
      <c r="C1611" t="s">
        <v>2795</v>
      </c>
      <c r="D1611" t="s">
        <v>2515</v>
      </c>
    </row>
    <row r="1612" spans="1:4">
      <c r="A1612" s="343" t="s">
        <v>4441</v>
      </c>
      <c r="B1612" s="343" t="s">
        <v>4480</v>
      </c>
      <c r="C1612" t="s">
        <v>2795</v>
      </c>
      <c r="D1612" t="s">
        <v>2516</v>
      </c>
    </row>
    <row r="1613" spans="1:4">
      <c r="A1613" s="343" t="s">
        <v>4443</v>
      </c>
      <c r="B1613" s="343" t="s">
        <v>4481</v>
      </c>
      <c r="C1613" t="s">
        <v>2795</v>
      </c>
      <c r="D1613" t="s">
        <v>2692</v>
      </c>
    </row>
    <row r="1614" spans="1:4">
      <c r="A1614" s="343" t="s">
        <v>4443</v>
      </c>
      <c r="B1614" s="343" t="s">
        <v>4482</v>
      </c>
      <c r="C1614" t="s">
        <v>2795</v>
      </c>
      <c r="D1614" t="s">
        <v>2693</v>
      </c>
    </row>
    <row r="1615" spans="1:4">
      <c r="A1615" s="343" t="s">
        <v>4443</v>
      </c>
      <c r="B1615" s="343" t="s">
        <v>4483</v>
      </c>
      <c r="C1615" t="s">
        <v>2795</v>
      </c>
      <c r="D1615" t="s">
        <v>2694</v>
      </c>
    </row>
    <row r="1616" spans="1:4">
      <c r="A1616" s="343" t="s">
        <v>4443</v>
      </c>
      <c r="B1616" s="343" t="s">
        <v>4484</v>
      </c>
      <c r="C1616" t="s">
        <v>2795</v>
      </c>
      <c r="D1616" t="s">
        <v>2694</v>
      </c>
    </row>
    <row r="1617" spans="1:4">
      <c r="A1617" s="343" t="s">
        <v>4443</v>
      </c>
      <c r="B1617" s="343" t="s">
        <v>3413</v>
      </c>
      <c r="C1617" t="s">
        <v>2795</v>
      </c>
      <c r="D1617" t="s">
        <v>2695</v>
      </c>
    </row>
    <row r="1618" spans="1:4">
      <c r="A1618" s="343" t="s">
        <v>4443</v>
      </c>
      <c r="B1618" s="343" t="s">
        <v>4485</v>
      </c>
      <c r="C1618" t="s">
        <v>2795</v>
      </c>
      <c r="D1618" t="s">
        <v>2696</v>
      </c>
    </row>
    <row r="1619" spans="1:4">
      <c r="A1619" s="343" t="s">
        <v>4443</v>
      </c>
      <c r="B1619" s="343" t="s">
        <v>4486</v>
      </c>
      <c r="C1619" t="s">
        <v>2795</v>
      </c>
      <c r="D1619" t="s">
        <v>2697</v>
      </c>
    </row>
    <row r="1620" spans="1:4">
      <c r="A1620" s="343" t="s">
        <v>4443</v>
      </c>
      <c r="B1620" s="343" t="s">
        <v>4487</v>
      </c>
      <c r="C1620" t="s">
        <v>2795</v>
      </c>
      <c r="D1620" t="s">
        <v>2698</v>
      </c>
    </row>
    <row r="1621" spans="1:4">
      <c r="A1621" s="343" t="s">
        <v>4443</v>
      </c>
      <c r="B1621" s="343" t="s">
        <v>4488</v>
      </c>
      <c r="C1621" t="s">
        <v>2795</v>
      </c>
      <c r="D1621" t="s">
        <v>2796</v>
      </c>
    </row>
    <row r="1622" spans="1:4">
      <c r="A1622" s="343" t="s">
        <v>4443</v>
      </c>
      <c r="B1622" s="343" t="s">
        <v>4489</v>
      </c>
      <c r="C1622" t="s">
        <v>2795</v>
      </c>
      <c r="D1622" t="s">
        <v>2797</v>
      </c>
    </row>
    <row r="1623" spans="1:4">
      <c r="A1623" s="343" t="s">
        <v>4443</v>
      </c>
      <c r="B1623" s="343" t="s">
        <v>4490</v>
      </c>
      <c r="C1623" t="s">
        <v>2795</v>
      </c>
      <c r="D1623" t="s">
        <v>2798</v>
      </c>
    </row>
    <row r="1624" spans="1:4">
      <c r="A1624" s="343" t="s">
        <v>4443</v>
      </c>
      <c r="B1624" s="343" t="s">
        <v>4491</v>
      </c>
      <c r="C1624" t="s">
        <v>2795</v>
      </c>
      <c r="D1624" t="s">
        <v>2520</v>
      </c>
    </row>
    <row r="1625" spans="1:4">
      <c r="A1625" s="343" t="s">
        <v>4443</v>
      </c>
      <c r="B1625" s="343" t="s">
        <v>3592</v>
      </c>
      <c r="C1625" t="s">
        <v>2795</v>
      </c>
      <c r="D1625" t="s">
        <v>2530</v>
      </c>
    </row>
    <row r="1626" spans="1:4">
      <c r="A1626" s="343" t="s">
        <v>4443</v>
      </c>
      <c r="B1626" s="343" t="s">
        <v>4492</v>
      </c>
      <c r="C1626" t="s">
        <v>2795</v>
      </c>
      <c r="D1626" t="s">
        <v>2531</v>
      </c>
    </row>
    <row r="1627" spans="1:4">
      <c r="A1627" s="343" t="s">
        <v>4443</v>
      </c>
      <c r="B1627" s="343" t="s">
        <v>4493</v>
      </c>
      <c r="C1627" t="s">
        <v>2795</v>
      </c>
      <c r="D1627" t="s">
        <v>2532</v>
      </c>
    </row>
    <row r="1628" spans="1:4">
      <c r="A1628" s="343" t="s">
        <v>4443</v>
      </c>
      <c r="B1628" s="343" t="s">
        <v>4494</v>
      </c>
      <c r="C1628" t="s">
        <v>2795</v>
      </c>
      <c r="D1628" t="s">
        <v>2533</v>
      </c>
    </row>
    <row r="1629" spans="1:4">
      <c r="A1629" s="343" t="s">
        <v>4443</v>
      </c>
      <c r="B1629" s="343" t="s">
        <v>4495</v>
      </c>
      <c r="C1629" t="s">
        <v>2795</v>
      </c>
      <c r="D1629" t="s">
        <v>2534</v>
      </c>
    </row>
    <row r="1630" spans="1:4">
      <c r="A1630" s="343" t="s">
        <v>4443</v>
      </c>
      <c r="B1630" s="343" t="s">
        <v>4496</v>
      </c>
      <c r="C1630" t="s">
        <v>2795</v>
      </c>
      <c r="D1630" t="s">
        <v>2535</v>
      </c>
    </row>
    <row r="1631" spans="1:4">
      <c r="A1631" s="343" t="s">
        <v>4443</v>
      </c>
      <c r="B1631" s="343" t="s">
        <v>4497</v>
      </c>
      <c r="C1631" t="s">
        <v>2795</v>
      </c>
      <c r="D1631" t="s">
        <v>2536</v>
      </c>
    </row>
    <row r="1632" spans="1:4">
      <c r="A1632" s="343" t="s">
        <v>4443</v>
      </c>
      <c r="B1632" s="343" t="s">
        <v>4498</v>
      </c>
      <c r="C1632" t="s">
        <v>2795</v>
      </c>
      <c r="D1632" t="s">
        <v>2537</v>
      </c>
    </row>
    <row r="1633" spans="1:4">
      <c r="A1633" s="343" t="s">
        <v>4443</v>
      </c>
      <c r="B1633" s="343" t="s">
        <v>4499</v>
      </c>
      <c r="C1633" t="s">
        <v>2795</v>
      </c>
      <c r="D1633" t="s">
        <v>2538</v>
      </c>
    </row>
    <row r="1634" spans="1:4">
      <c r="A1634" s="343" t="s">
        <v>4443</v>
      </c>
      <c r="B1634" s="343" t="s">
        <v>4500</v>
      </c>
      <c r="C1634" t="s">
        <v>2795</v>
      </c>
      <c r="D1634" t="s">
        <v>2539</v>
      </c>
    </row>
    <row r="1635" spans="1:4">
      <c r="A1635" s="343" t="s">
        <v>4443</v>
      </c>
      <c r="B1635" s="343" t="s">
        <v>4501</v>
      </c>
      <c r="C1635" t="s">
        <v>2795</v>
      </c>
      <c r="D1635" t="s">
        <v>2540</v>
      </c>
    </row>
    <row r="1636" spans="1:4">
      <c r="A1636" s="343" t="s">
        <v>4443</v>
      </c>
      <c r="B1636" s="343" t="s">
        <v>4502</v>
      </c>
      <c r="C1636" t="s">
        <v>2795</v>
      </c>
      <c r="D1636" t="s">
        <v>2541</v>
      </c>
    </row>
    <row r="1637" spans="1:4">
      <c r="A1637" s="343" t="s">
        <v>4443</v>
      </c>
      <c r="B1637" s="343" t="s">
        <v>4503</v>
      </c>
      <c r="C1637" t="s">
        <v>2795</v>
      </c>
      <c r="D1637" t="s">
        <v>2542</v>
      </c>
    </row>
    <row r="1638" spans="1:4">
      <c r="A1638" s="343" t="s">
        <v>4443</v>
      </c>
      <c r="B1638" s="343" t="s">
        <v>4504</v>
      </c>
      <c r="C1638" t="s">
        <v>2795</v>
      </c>
      <c r="D1638" t="s">
        <v>2543</v>
      </c>
    </row>
    <row r="1639" spans="1:4">
      <c r="A1639" s="343" t="s">
        <v>4443</v>
      </c>
      <c r="B1639" s="343" t="s">
        <v>4505</v>
      </c>
      <c r="C1639" t="s">
        <v>2795</v>
      </c>
      <c r="D1639" t="s">
        <v>2702</v>
      </c>
    </row>
    <row r="1640" spans="1:4">
      <c r="A1640" s="343" t="s">
        <v>4443</v>
      </c>
      <c r="B1640" s="343" t="s">
        <v>4506</v>
      </c>
      <c r="C1640" t="s">
        <v>2795</v>
      </c>
      <c r="D1640" t="s">
        <v>2544</v>
      </c>
    </row>
    <row r="1641" spans="1:4">
      <c r="A1641" s="343" t="s">
        <v>4443</v>
      </c>
      <c r="B1641" s="343" t="s">
        <v>4507</v>
      </c>
      <c r="C1641" t="s">
        <v>2795</v>
      </c>
      <c r="D1641" t="s">
        <v>2545</v>
      </c>
    </row>
    <row r="1642" spans="1:4">
      <c r="A1642" s="343" t="s">
        <v>4443</v>
      </c>
      <c r="B1642" s="343" t="s">
        <v>4508</v>
      </c>
      <c r="C1642" t="s">
        <v>2795</v>
      </c>
      <c r="D1642" t="s">
        <v>2546</v>
      </c>
    </row>
    <row r="1643" spans="1:4">
      <c r="A1643" s="343" t="s">
        <v>4443</v>
      </c>
      <c r="B1643" s="343" t="s">
        <v>4509</v>
      </c>
      <c r="C1643" t="s">
        <v>2795</v>
      </c>
      <c r="D1643" t="s">
        <v>2547</v>
      </c>
    </row>
    <row r="1644" spans="1:4">
      <c r="A1644" s="343" t="s">
        <v>4443</v>
      </c>
      <c r="B1644" s="343" t="s">
        <v>4510</v>
      </c>
      <c r="C1644" t="s">
        <v>2795</v>
      </c>
      <c r="D1644" t="s">
        <v>2703</v>
      </c>
    </row>
    <row r="1645" spans="1:4">
      <c r="A1645" s="343" t="s">
        <v>4443</v>
      </c>
      <c r="B1645" s="343" t="s">
        <v>4511</v>
      </c>
      <c r="C1645" t="s">
        <v>2795</v>
      </c>
      <c r="D1645" t="s">
        <v>2704</v>
      </c>
    </row>
    <row r="1646" spans="1:4">
      <c r="A1646" s="343" t="s">
        <v>4443</v>
      </c>
      <c r="B1646" s="343" t="s">
        <v>4512</v>
      </c>
      <c r="C1646" t="s">
        <v>2795</v>
      </c>
      <c r="D1646" t="s">
        <v>2705</v>
      </c>
    </row>
    <row r="1647" spans="1:4">
      <c r="A1647" s="343" t="s">
        <v>4513</v>
      </c>
      <c r="B1647" s="343" t="s">
        <v>4514</v>
      </c>
      <c r="C1647" t="s">
        <v>2799</v>
      </c>
      <c r="D1647" t="s">
        <v>2441</v>
      </c>
    </row>
    <row r="1648" spans="1:4">
      <c r="A1648" s="343" t="s">
        <v>4515</v>
      </c>
      <c r="B1648" s="343" t="s">
        <v>4516</v>
      </c>
      <c r="C1648" t="s">
        <v>2799</v>
      </c>
      <c r="D1648" t="s">
        <v>2682</v>
      </c>
    </row>
    <row r="1649" spans="1:4">
      <c r="A1649" s="343" t="s">
        <v>4515</v>
      </c>
      <c r="B1649" s="343" t="s">
        <v>4517</v>
      </c>
      <c r="C1649" t="s">
        <v>2799</v>
      </c>
      <c r="D1649" t="s">
        <v>2453</v>
      </c>
    </row>
    <row r="1650" spans="1:4">
      <c r="A1650" s="343" t="s">
        <v>4515</v>
      </c>
      <c r="B1650" s="343" t="s">
        <v>4518</v>
      </c>
      <c r="C1650" t="s">
        <v>2799</v>
      </c>
      <c r="D1650" t="s">
        <v>2454</v>
      </c>
    </row>
    <row r="1651" spans="1:4">
      <c r="A1651" s="343" t="s">
        <v>4515</v>
      </c>
      <c r="B1651" s="343" t="s">
        <v>4519</v>
      </c>
      <c r="C1651" t="s">
        <v>2799</v>
      </c>
      <c r="D1651" t="s">
        <v>2455</v>
      </c>
    </row>
    <row r="1652" spans="1:4">
      <c r="A1652" s="343" t="s">
        <v>4515</v>
      </c>
      <c r="B1652" s="343" t="s">
        <v>4520</v>
      </c>
      <c r="C1652" t="s">
        <v>2799</v>
      </c>
      <c r="D1652" t="s">
        <v>2456</v>
      </c>
    </row>
    <row r="1653" spans="1:4">
      <c r="A1653" s="343" t="s">
        <v>4515</v>
      </c>
      <c r="B1653" s="343" t="s">
        <v>4521</v>
      </c>
      <c r="C1653" t="s">
        <v>2799</v>
      </c>
      <c r="D1653" t="s">
        <v>2457</v>
      </c>
    </row>
    <row r="1654" spans="1:4">
      <c r="A1654" s="343" t="s">
        <v>4515</v>
      </c>
      <c r="B1654" s="343" t="s">
        <v>4522</v>
      </c>
      <c r="C1654" t="s">
        <v>2799</v>
      </c>
      <c r="D1654" t="s">
        <v>2458</v>
      </c>
    </row>
    <row r="1655" spans="1:4">
      <c r="A1655" s="343" t="s">
        <v>4515</v>
      </c>
      <c r="B1655" s="343" t="s">
        <v>4523</v>
      </c>
      <c r="C1655" t="s">
        <v>2799</v>
      </c>
      <c r="D1655" t="s">
        <v>2459</v>
      </c>
    </row>
    <row r="1656" spans="1:4">
      <c r="A1656" s="343" t="s">
        <v>4515</v>
      </c>
      <c r="B1656" s="343" t="s">
        <v>4524</v>
      </c>
      <c r="C1656" t="s">
        <v>2799</v>
      </c>
      <c r="D1656" t="s">
        <v>2460</v>
      </c>
    </row>
    <row r="1657" spans="1:4">
      <c r="A1657" s="343" t="s">
        <v>4515</v>
      </c>
      <c r="B1657" s="343" t="s">
        <v>4525</v>
      </c>
      <c r="C1657" t="s">
        <v>2799</v>
      </c>
      <c r="D1657" t="s">
        <v>2461</v>
      </c>
    </row>
    <row r="1658" spans="1:4">
      <c r="A1658" s="343" t="s">
        <v>4515</v>
      </c>
      <c r="B1658" s="343" t="s">
        <v>4526</v>
      </c>
      <c r="C1658" t="s">
        <v>2799</v>
      </c>
      <c r="D1658" t="s">
        <v>2462</v>
      </c>
    </row>
    <row r="1659" spans="1:4">
      <c r="A1659" s="343" t="s">
        <v>4515</v>
      </c>
      <c r="B1659" s="343" t="s">
        <v>4527</v>
      </c>
      <c r="C1659" t="s">
        <v>2799</v>
      </c>
      <c r="D1659" t="s">
        <v>2463</v>
      </c>
    </row>
    <row r="1660" spans="1:4">
      <c r="A1660" s="343" t="s">
        <v>4515</v>
      </c>
      <c r="B1660" s="343" t="s">
        <v>4528</v>
      </c>
      <c r="C1660" t="s">
        <v>2799</v>
      </c>
      <c r="D1660" t="s">
        <v>2464</v>
      </c>
    </row>
    <row r="1661" spans="1:4">
      <c r="A1661" s="343" t="s">
        <v>4515</v>
      </c>
      <c r="B1661" s="343" t="s">
        <v>4529</v>
      </c>
      <c r="C1661" t="s">
        <v>2799</v>
      </c>
      <c r="D1661" t="s">
        <v>2465</v>
      </c>
    </row>
    <row r="1662" spans="1:4">
      <c r="A1662" s="343" t="s">
        <v>4515</v>
      </c>
      <c r="B1662" s="343" t="s">
        <v>4530</v>
      </c>
      <c r="C1662" t="s">
        <v>2799</v>
      </c>
      <c r="D1662" t="s">
        <v>2466</v>
      </c>
    </row>
    <row r="1663" spans="1:4">
      <c r="A1663" s="343" t="s">
        <v>4515</v>
      </c>
      <c r="B1663" s="343" t="s">
        <v>4531</v>
      </c>
      <c r="C1663" t="s">
        <v>2799</v>
      </c>
      <c r="D1663" t="s">
        <v>2467</v>
      </c>
    </row>
    <row r="1664" spans="1:4">
      <c r="A1664" s="343" t="s">
        <v>4515</v>
      </c>
      <c r="B1664" s="343" t="s">
        <v>4532</v>
      </c>
      <c r="C1664" t="s">
        <v>2799</v>
      </c>
      <c r="D1664" t="s">
        <v>2468</v>
      </c>
    </row>
    <row r="1665" spans="1:4">
      <c r="A1665" s="343" t="s">
        <v>4515</v>
      </c>
      <c r="B1665" s="343" t="s">
        <v>4533</v>
      </c>
      <c r="C1665" t="s">
        <v>2799</v>
      </c>
      <c r="D1665" t="s">
        <v>2469</v>
      </c>
    </row>
    <row r="1666" spans="1:4">
      <c r="A1666" s="343" t="s">
        <v>4515</v>
      </c>
      <c r="B1666" s="343" t="s">
        <v>4534</v>
      </c>
      <c r="C1666" t="s">
        <v>2799</v>
      </c>
      <c r="D1666" t="s">
        <v>2470</v>
      </c>
    </row>
    <row r="1667" spans="1:4">
      <c r="A1667" s="343" t="s">
        <v>4513</v>
      </c>
      <c r="B1667" s="343" t="s">
        <v>4535</v>
      </c>
      <c r="C1667" t="s">
        <v>2799</v>
      </c>
      <c r="D1667" t="s">
        <v>2471</v>
      </c>
    </row>
    <row r="1668" spans="1:4">
      <c r="A1668" s="343" t="s">
        <v>4515</v>
      </c>
      <c r="B1668" s="343" t="s">
        <v>4536</v>
      </c>
      <c r="C1668" t="s">
        <v>2799</v>
      </c>
      <c r="D1668" t="s">
        <v>2487</v>
      </c>
    </row>
    <row r="1669" spans="1:4">
      <c r="A1669" s="343" t="s">
        <v>4515</v>
      </c>
      <c r="B1669" s="343" t="s">
        <v>4537</v>
      </c>
      <c r="C1669" t="s">
        <v>2799</v>
      </c>
      <c r="D1669" t="s">
        <v>2488</v>
      </c>
    </row>
    <row r="1670" spans="1:4">
      <c r="A1670" s="343" t="s">
        <v>4515</v>
      </c>
      <c r="B1670" s="343" t="s">
        <v>4538</v>
      </c>
      <c r="C1670" t="s">
        <v>2799</v>
      </c>
      <c r="D1670" t="s">
        <v>2489</v>
      </c>
    </row>
    <row r="1671" spans="1:4">
      <c r="A1671" s="343" t="s">
        <v>4515</v>
      </c>
      <c r="B1671" s="343" t="s">
        <v>4539</v>
      </c>
      <c r="C1671" t="s">
        <v>2799</v>
      </c>
      <c r="D1671" t="s">
        <v>2490</v>
      </c>
    </row>
    <row r="1672" spans="1:4">
      <c r="A1672" s="343" t="s">
        <v>4515</v>
      </c>
      <c r="B1672" s="343" t="s">
        <v>3810</v>
      </c>
      <c r="C1672" t="s">
        <v>2799</v>
      </c>
      <c r="D1672" t="s">
        <v>2491</v>
      </c>
    </row>
    <row r="1673" spans="1:4">
      <c r="A1673" s="343" t="s">
        <v>4515</v>
      </c>
      <c r="B1673" s="343" t="s">
        <v>4540</v>
      </c>
      <c r="C1673" t="s">
        <v>2799</v>
      </c>
      <c r="D1673" t="s">
        <v>2492</v>
      </c>
    </row>
    <row r="1674" spans="1:4">
      <c r="A1674" s="343" t="s">
        <v>4515</v>
      </c>
      <c r="B1674" s="343" t="s">
        <v>4541</v>
      </c>
      <c r="C1674" t="s">
        <v>2799</v>
      </c>
      <c r="D1674" t="s">
        <v>2683</v>
      </c>
    </row>
    <row r="1675" spans="1:4">
      <c r="A1675" s="343" t="s">
        <v>4515</v>
      </c>
      <c r="B1675" s="343" t="s">
        <v>4542</v>
      </c>
      <c r="C1675" t="s">
        <v>2799</v>
      </c>
      <c r="D1675" t="s">
        <v>2714</v>
      </c>
    </row>
    <row r="1676" spans="1:4">
      <c r="A1676" s="343" t="s">
        <v>4513</v>
      </c>
      <c r="B1676" s="343" t="s">
        <v>4543</v>
      </c>
      <c r="C1676" t="s">
        <v>2799</v>
      </c>
      <c r="D1676" t="s">
        <v>2741</v>
      </c>
    </row>
    <row r="1677" spans="1:4">
      <c r="A1677" s="343" t="s">
        <v>4515</v>
      </c>
      <c r="B1677" s="343" t="s">
        <v>4544</v>
      </c>
      <c r="C1677" t="s">
        <v>2799</v>
      </c>
      <c r="D1677" t="s">
        <v>2684</v>
      </c>
    </row>
    <row r="1678" spans="1:4">
      <c r="A1678" s="343" t="s">
        <v>4515</v>
      </c>
      <c r="B1678" s="343" t="s">
        <v>4545</v>
      </c>
      <c r="C1678" t="s">
        <v>2799</v>
      </c>
      <c r="D1678" t="s">
        <v>2685</v>
      </c>
    </row>
    <row r="1679" spans="1:4">
      <c r="A1679" s="343" t="s">
        <v>4515</v>
      </c>
      <c r="B1679" s="343" t="s">
        <v>4546</v>
      </c>
      <c r="C1679" t="s">
        <v>2799</v>
      </c>
      <c r="D1679" t="s">
        <v>2686</v>
      </c>
    </row>
    <row r="1680" spans="1:4">
      <c r="A1680" s="343" t="s">
        <v>4515</v>
      </c>
      <c r="B1680" s="343" t="s">
        <v>4547</v>
      </c>
      <c r="C1680" t="s">
        <v>2799</v>
      </c>
      <c r="D1680" t="s">
        <v>2687</v>
      </c>
    </row>
    <row r="1681" spans="1:4">
      <c r="A1681" s="343" t="s">
        <v>4515</v>
      </c>
      <c r="B1681" s="343" t="s">
        <v>4548</v>
      </c>
      <c r="C1681" t="s">
        <v>2799</v>
      </c>
      <c r="D1681" t="s">
        <v>2688</v>
      </c>
    </row>
    <row r="1682" spans="1:4">
      <c r="A1682" s="343" t="s">
        <v>4515</v>
      </c>
      <c r="B1682" s="343" t="s">
        <v>4549</v>
      </c>
      <c r="C1682" t="s">
        <v>2799</v>
      </c>
      <c r="D1682" t="s">
        <v>2689</v>
      </c>
    </row>
    <row r="1683" spans="1:4">
      <c r="A1683" s="343" t="s">
        <v>4515</v>
      </c>
      <c r="B1683" s="343" t="s">
        <v>4550</v>
      </c>
      <c r="C1683" t="s">
        <v>2799</v>
      </c>
      <c r="D1683" t="s">
        <v>2502</v>
      </c>
    </row>
    <row r="1684" spans="1:4">
      <c r="A1684" s="343" t="s">
        <v>4515</v>
      </c>
      <c r="B1684" s="343" t="s">
        <v>4551</v>
      </c>
      <c r="C1684" t="s">
        <v>2799</v>
      </c>
      <c r="D1684" t="s">
        <v>2503</v>
      </c>
    </row>
    <row r="1685" spans="1:4">
      <c r="A1685" s="343" t="s">
        <v>4515</v>
      </c>
      <c r="B1685" s="343" t="s">
        <v>4552</v>
      </c>
      <c r="C1685" t="s">
        <v>2799</v>
      </c>
      <c r="D1685" t="s">
        <v>2504</v>
      </c>
    </row>
    <row r="1686" spans="1:4">
      <c r="A1686" s="343" t="s">
        <v>4515</v>
      </c>
      <c r="B1686" s="343" t="s">
        <v>4553</v>
      </c>
      <c r="C1686" t="s">
        <v>2799</v>
      </c>
      <c r="D1686" t="s">
        <v>2506</v>
      </c>
    </row>
    <row r="1687" spans="1:4">
      <c r="A1687" s="343" t="s">
        <v>4515</v>
      </c>
      <c r="B1687" s="343" t="s">
        <v>4554</v>
      </c>
      <c r="C1687" t="s">
        <v>2799</v>
      </c>
      <c r="D1687" t="s">
        <v>2507</v>
      </c>
    </row>
    <row r="1688" spans="1:4">
      <c r="A1688" s="343" t="s">
        <v>4515</v>
      </c>
      <c r="B1688" s="343" t="s">
        <v>4555</v>
      </c>
      <c r="C1688" t="s">
        <v>2799</v>
      </c>
      <c r="D1688" t="s">
        <v>2508</v>
      </c>
    </row>
    <row r="1689" spans="1:4">
      <c r="A1689" s="343" t="s">
        <v>4515</v>
      </c>
      <c r="B1689" s="343" t="s">
        <v>4556</v>
      </c>
      <c r="C1689" t="s">
        <v>2799</v>
      </c>
      <c r="D1689" t="s">
        <v>2738</v>
      </c>
    </row>
    <row r="1690" spans="1:4">
      <c r="A1690" s="343" t="s">
        <v>4513</v>
      </c>
      <c r="B1690" s="343" t="s">
        <v>4557</v>
      </c>
      <c r="C1690" t="s">
        <v>2799</v>
      </c>
      <c r="D1690" t="s">
        <v>2790</v>
      </c>
    </row>
    <row r="1691" spans="1:4">
      <c r="A1691" s="343" t="s">
        <v>4515</v>
      </c>
      <c r="B1691" s="343" t="s">
        <v>4558</v>
      </c>
      <c r="C1691" t="s">
        <v>2799</v>
      </c>
      <c r="D1691" t="s">
        <v>2509</v>
      </c>
    </row>
    <row r="1692" spans="1:4">
      <c r="A1692" s="343" t="s">
        <v>4515</v>
      </c>
      <c r="B1692" s="343" t="s">
        <v>4559</v>
      </c>
      <c r="C1692" t="s">
        <v>2799</v>
      </c>
      <c r="D1692" t="s">
        <v>2510</v>
      </c>
    </row>
    <row r="1693" spans="1:4">
      <c r="A1693" s="343" t="s">
        <v>4515</v>
      </c>
      <c r="B1693" s="343" t="s">
        <v>4560</v>
      </c>
      <c r="C1693" t="s">
        <v>2799</v>
      </c>
      <c r="D1693" t="s">
        <v>2511</v>
      </c>
    </row>
    <row r="1694" spans="1:4">
      <c r="A1694" s="343" t="s">
        <v>4515</v>
      </c>
      <c r="B1694" s="343" t="s">
        <v>4561</v>
      </c>
      <c r="C1694" t="s">
        <v>2799</v>
      </c>
      <c r="D1694" t="s">
        <v>2692</v>
      </c>
    </row>
    <row r="1695" spans="1:4">
      <c r="A1695" s="343" t="s">
        <v>4515</v>
      </c>
      <c r="B1695" s="343" t="s">
        <v>4562</v>
      </c>
      <c r="C1695" t="s">
        <v>2799</v>
      </c>
      <c r="D1695" t="s">
        <v>2693</v>
      </c>
    </row>
    <row r="1696" spans="1:4">
      <c r="A1696" s="343" t="s">
        <v>4515</v>
      </c>
      <c r="B1696" s="343" t="s">
        <v>4563</v>
      </c>
      <c r="C1696" t="s">
        <v>2799</v>
      </c>
      <c r="D1696" t="s">
        <v>2694</v>
      </c>
    </row>
    <row r="1697" spans="1:4">
      <c r="A1697" s="343" t="s">
        <v>4515</v>
      </c>
      <c r="B1697" s="343" t="s">
        <v>4564</v>
      </c>
      <c r="C1697" t="s">
        <v>2799</v>
      </c>
      <c r="D1697" t="s">
        <v>2695</v>
      </c>
    </row>
    <row r="1698" spans="1:4">
      <c r="A1698" s="343" t="s">
        <v>4515</v>
      </c>
      <c r="B1698" s="343" t="s">
        <v>4565</v>
      </c>
      <c r="C1698" t="s">
        <v>2799</v>
      </c>
      <c r="D1698" t="s">
        <v>2696</v>
      </c>
    </row>
    <row r="1699" spans="1:4">
      <c r="A1699" s="343" t="s">
        <v>4515</v>
      </c>
      <c r="B1699" s="343" t="s">
        <v>4566</v>
      </c>
      <c r="C1699" t="s">
        <v>2799</v>
      </c>
      <c r="D1699" t="s">
        <v>2697</v>
      </c>
    </row>
    <row r="1700" spans="1:4">
      <c r="A1700" s="343" t="s">
        <v>4515</v>
      </c>
      <c r="B1700" s="343" t="s">
        <v>4567</v>
      </c>
      <c r="C1700" t="s">
        <v>2799</v>
      </c>
      <c r="D1700" t="s">
        <v>2698</v>
      </c>
    </row>
    <row r="1701" spans="1:4">
      <c r="A1701" s="343" t="s">
        <v>4515</v>
      </c>
      <c r="B1701" s="343" t="s">
        <v>4568</v>
      </c>
      <c r="C1701" t="s">
        <v>2799</v>
      </c>
      <c r="D1701" t="s">
        <v>2796</v>
      </c>
    </row>
    <row r="1702" spans="1:4">
      <c r="A1702" s="343" t="s">
        <v>4515</v>
      </c>
      <c r="B1702" s="343" t="s">
        <v>4569</v>
      </c>
      <c r="C1702" t="s">
        <v>2799</v>
      </c>
      <c r="D1702" t="s">
        <v>2530</v>
      </c>
    </row>
    <row r="1703" spans="1:4">
      <c r="A1703" s="343" t="s">
        <v>4515</v>
      </c>
      <c r="B1703" s="343" t="s">
        <v>4570</v>
      </c>
      <c r="C1703" t="s">
        <v>2799</v>
      </c>
      <c r="D1703" t="s">
        <v>2531</v>
      </c>
    </row>
    <row r="1704" spans="1:4">
      <c r="A1704" s="343" t="s">
        <v>4515</v>
      </c>
      <c r="B1704" s="343" t="s">
        <v>4571</v>
      </c>
      <c r="C1704" t="s">
        <v>2799</v>
      </c>
      <c r="D1704" t="s">
        <v>2532</v>
      </c>
    </row>
    <row r="1705" spans="1:4">
      <c r="A1705" s="343" t="s">
        <v>4515</v>
      </c>
      <c r="B1705" s="343" t="s">
        <v>4572</v>
      </c>
      <c r="C1705" t="s">
        <v>2799</v>
      </c>
      <c r="D1705" t="s">
        <v>2533</v>
      </c>
    </row>
    <row r="1706" spans="1:4">
      <c r="A1706" s="343" t="s">
        <v>4515</v>
      </c>
      <c r="B1706" s="343" t="s">
        <v>4573</v>
      </c>
      <c r="C1706" t="s">
        <v>2799</v>
      </c>
      <c r="D1706" t="s">
        <v>2534</v>
      </c>
    </row>
    <row r="1707" spans="1:4">
      <c r="A1707" s="343" t="s">
        <v>4515</v>
      </c>
      <c r="B1707" s="343" t="s">
        <v>4574</v>
      </c>
      <c r="C1707" t="s">
        <v>2799</v>
      </c>
      <c r="D1707" t="s">
        <v>2535</v>
      </c>
    </row>
    <row r="1708" spans="1:4">
      <c r="A1708" s="343" t="s">
        <v>4515</v>
      </c>
      <c r="B1708" s="343" t="s">
        <v>4575</v>
      </c>
      <c r="C1708" t="s">
        <v>2799</v>
      </c>
      <c r="D1708" t="s">
        <v>2536</v>
      </c>
    </row>
    <row r="1709" spans="1:4">
      <c r="A1709" s="343" t="s">
        <v>4515</v>
      </c>
      <c r="B1709" s="343" t="s">
        <v>4576</v>
      </c>
      <c r="C1709" t="s">
        <v>2799</v>
      </c>
      <c r="D1709" t="s">
        <v>2537</v>
      </c>
    </row>
    <row r="1710" spans="1:4">
      <c r="A1710" s="343" t="s">
        <v>4515</v>
      </c>
      <c r="B1710" s="343" t="s">
        <v>4577</v>
      </c>
      <c r="C1710" t="s">
        <v>2799</v>
      </c>
      <c r="D1710" t="s">
        <v>2538</v>
      </c>
    </row>
    <row r="1711" spans="1:4">
      <c r="A1711" s="343" t="s">
        <v>4515</v>
      </c>
      <c r="B1711" s="343" t="s">
        <v>4578</v>
      </c>
      <c r="C1711" t="s">
        <v>2799</v>
      </c>
      <c r="D1711" t="s">
        <v>2699</v>
      </c>
    </row>
    <row r="1712" spans="1:4">
      <c r="A1712" s="343" t="s">
        <v>4515</v>
      </c>
      <c r="B1712" s="343" t="s">
        <v>4579</v>
      </c>
      <c r="C1712" t="s">
        <v>2799</v>
      </c>
      <c r="D1712" t="s">
        <v>2700</v>
      </c>
    </row>
    <row r="1713" spans="1:4">
      <c r="A1713" s="343" t="s">
        <v>4515</v>
      </c>
      <c r="B1713" s="343" t="s">
        <v>4580</v>
      </c>
      <c r="C1713" t="s">
        <v>2799</v>
      </c>
      <c r="D1713" t="s">
        <v>2701</v>
      </c>
    </row>
    <row r="1714" spans="1:4">
      <c r="A1714" s="343" t="s">
        <v>4515</v>
      </c>
      <c r="B1714" s="343" t="s">
        <v>4581</v>
      </c>
      <c r="C1714" t="s">
        <v>2799</v>
      </c>
      <c r="D1714" t="s">
        <v>2800</v>
      </c>
    </row>
    <row r="1715" spans="1:4">
      <c r="A1715" s="343" t="s">
        <v>4515</v>
      </c>
      <c r="B1715" s="343" t="s">
        <v>4582</v>
      </c>
      <c r="C1715" t="s">
        <v>2799</v>
      </c>
      <c r="D1715" t="s">
        <v>2801</v>
      </c>
    </row>
    <row r="1716" spans="1:4">
      <c r="A1716" s="343" t="s">
        <v>4515</v>
      </c>
      <c r="B1716" s="343" t="s">
        <v>4583</v>
      </c>
      <c r="C1716" t="s">
        <v>2799</v>
      </c>
      <c r="D1716" t="s">
        <v>2802</v>
      </c>
    </row>
    <row r="1717" spans="1:4">
      <c r="A1717" s="343" t="s">
        <v>4515</v>
      </c>
      <c r="B1717" s="343" t="s">
        <v>4584</v>
      </c>
      <c r="C1717" t="s">
        <v>2799</v>
      </c>
      <c r="D1717" t="s">
        <v>2803</v>
      </c>
    </row>
    <row r="1718" spans="1:4">
      <c r="A1718" s="343" t="s">
        <v>4515</v>
      </c>
      <c r="B1718" s="343" t="s">
        <v>4585</v>
      </c>
      <c r="C1718" t="s">
        <v>2799</v>
      </c>
      <c r="D1718" t="s">
        <v>2804</v>
      </c>
    </row>
    <row r="1719" spans="1:4">
      <c r="A1719" s="343" t="s">
        <v>4515</v>
      </c>
      <c r="B1719" s="343" t="s">
        <v>4586</v>
      </c>
      <c r="C1719" t="s">
        <v>2799</v>
      </c>
      <c r="D1719" t="s">
        <v>2805</v>
      </c>
    </row>
    <row r="1720" spans="1:4">
      <c r="A1720" s="343" t="s">
        <v>4515</v>
      </c>
      <c r="B1720" s="343" t="s">
        <v>4587</v>
      </c>
      <c r="C1720" t="s">
        <v>2799</v>
      </c>
      <c r="D1720" t="s">
        <v>2806</v>
      </c>
    </row>
    <row r="1721" spans="1:4">
      <c r="A1721" s="343" t="s">
        <v>4515</v>
      </c>
      <c r="B1721" s="343" t="s">
        <v>4588</v>
      </c>
      <c r="C1721" t="s">
        <v>2799</v>
      </c>
      <c r="D1721" t="s">
        <v>2539</v>
      </c>
    </row>
    <row r="1722" spans="1:4">
      <c r="A1722" s="343" t="s">
        <v>4515</v>
      </c>
      <c r="B1722" s="343" t="s">
        <v>4589</v>
      </c>
      <c r="C1722" t="s">
        <v>2799</v>
      </c>
      <c r="D1722" t="s">
        <v>2540</v>
      </c>
    </row>
    <row r="1723" spans="1:4">
      <c r="A1723" s="343" t="s">
        <v>4515</v>
      </c>
      <c r="B1723" s="343" t="s">
        <v>4590</v>
      </c>
      <c r="C1723" t="s">
        <v>2799</v>
      </c>
      <c r="D1723" t="s">
        <v>2541</v>
      </c>
    </row>
    <row r="1724" spans="1:4">
      <c r="A1724" s="343" t="s">
        <v>4515</v>
      </c>
      <c r="B1724" s="343" t="s">
        <v>4591</v>
      </c>
      <c r="C1724" t="s">
        <v>2799</v>
      </c>
      <c r="D1724" t="s">
        <v>2542</v>
      </c>
    </row>
    <row r="1725" spans="1:4">
      <c r="A1725" s="343" t="s">
        <v>4515</v>
      </c>
      <c r="B1725" s="343" t="s">
        <v>4592</v>
      </c>
      <c r="C1725" t="s">
        <v>2799</v>
      </c>
      <c r="D1725" t="s">
        <v>2543</v>
      </c>
    </row>
    <row r="1726" spans="1:4">
      <c r="A1726" s="343" t="s">
        <v>4515</v>
      </c>
      <c r="B1726" s="343" t="s">
        <v>4593</v>
      </c>
      <c r="C1726" t="s">
        <v>2799</v>
      </c>
      <c r="D1726" t="s">
        <v>2702</v>
      </c>
    </row>
    <row r="1727" spans="1:4">
      <c r="A1727" s="343" t="s">
        <v>4515</v>
      </c>
      <c r="B1727" s="343" t="s">
        <v>4594</v>
      </c>
      <c r="C1727" t="s">
        <v>2799</v>
      </c>
      <c r="D1727" t="s">
        <v>2544</v>
      </c>
    </row>
    <row r="1728" spans="1:4">
      <c r="A1728" s="343" t="s">
        <v>4515</v>
      </c>
      <c r="B1728" s="343" t="s">
        <v>4595</v>
      </c>
      <c r="C1728" t="s">
        <v>2799</v>
      </c>
      <c r="D1728" t="s">
        <v>2545</v>
      </c>
    </row>
    <row r="1729" spans="1:4">
      <c r="A1729" s="343" t="s">
        <v>4515</v>
      </c>
      <c r="B1729" s="343" t="s">
        <v>4596</v>
      </c>
      <c r="C1729" t="s">
        <v>2799</v>
      </c>
      <c r="D1729" t="s">
        <v>2546</v>
      </c>
    </row>
    <row r="1730" spans="1:4">
      <c r="A1730" s="343" t="s">
        <v>4515</v>
      </c>
      <c r="B1730" s="343" t="s">
        <v>4597</v>
      </c>
      <c r="C1730" t="s">
        <v>2799</v>
      </c>
      <c r="D1730" t="s">
        <v>2547</v>
      </c>
    </row>
    <row r="1731" spans="1:4">
      <c r="A1731" s="343" t="s">
        <v>4515</v>
      </c>
      <c r="B1731" s="343" t="s">
        <v>4598</v>
      </c>
      <c r="C1731" t="s">
        <v>2799</v>
      </c>
      <c r="D1731" t="s">
        <v>2548</v>
      </c>
    </row>
    <row r="1732" spans="1:4">
      <c r="A1732" s="343" t="s">
        <v>4513</v>
      </c>
      <c r="B1732" s="343" t="s">
        <v>4599</v>
      </c>
      <c r="C1732" t="s">
        <v>2799</v>
      </c>
      <c r="D1732" t="s">
        <v>2549</v>
      </c>
    </row>
    <row r="1733" spans="1:4">
      <c r="A1733" s="343" t="s">
        <v>4515</v>
      </c>
      <c r="B1733" s="343" t="s">
        <v>4600</v>
      </c>
      <c r="C1733" t="s">
        <v>2799</v>
      </c>
      <c r="D1733" t="s">
        <v>2703</v>
      </c>
    </row>
    <row r="1734" spans="1:4">
      <c r="A1734" s="343" t="s">
        <v>4515</v>
      </c>
      <c r="B1734" s="343" t="s">
        <v>4601</v>
      </c>
      <c r="C1734" t="s">
        <v>2799</v>
      </c>
      <c r="D1734" t="s">
        <v>2705</v>
      </c>
    </row>
    <row r="1735" spans="1:4">
      <c r="A1735" s="343" t="s">
        <v>4515</v>
      </c>
      <c r="B1735" s="343" t="s">
        <v>4602</v>
      </c>
      <c r="C1735" t="s">
        <v>2799</v>
      </c>
      <c r="D1735" t="s">
        <v>2706</v>
      </c>
    </row>
    <row r="1736" spans="1:4">
      <c r="A1736" s="343" t="s">
        <v>4515</v>
      </c>
      <c r="B1736" s="343" t="s">
        <v>4603</v>
      </c>
      <c r="C1736" t="s">
        <v>2799</v>
      </c>
      <c r="D1736" t="s">
        <v>2707</v>
      </c>
    </row>
    <row r="1737" spans="1:4">
      <c r="A1737" s="343" t="s">
        <v>4515</v>
      </c>
      <c r="B1737" s="343" t="s">
        <v>4604</v>
      </c>
      <c r="C1737" t="s">
        <v>2799</v>
      </c>
      <c r="D1737" t="s">
        <v>2708</v>
      </c>
    </row>
    <row r="1738" spans="1:4">
      <c r="A1738" s="343" t="s">
        <v>4515</v>
      </c>
      <c r="B1738" s="343" t="s">
        <v>4605</v>
      </c>
      <c r="C1738" t="s">
        <v>2799</v>
      </c>
      <c r="D1738" t="s">
        <v>2709</v>
      </c>
    </row>
    <row r="1739" spans="1:4">
      <c r="A1739" s="343" t="s">
        <v>4515</v>
      </c>
      <c r="B1739" s="343" t="s">
        <v>4606</v>
      </c>
      <c r="C1739" t="s">
        <v>2799</v>
      </c>
      <c r="D1739" t="s">
        <v>2710</v>
      </c>
    </row>
    <row r="1740" spans="1:4">
      <c r="A1740" s="343" t="s">
        <v>4515</v>
      </c>
      <c r="B1740" s="343" t="s">
        <v>4607</v>
      </c>
      <c r="C1740" t="s">
        <v>2799</v>
      </c>
      <c r="D1740" t="s">
        <v>2711</v>
      </c>
    </row>
    <row r="1741" spans="1:4">
      <c r="A1741" s="343" t="s">
        <v>4515</v>
      </c>
      <c r="B1741" s="343" t="s">
        <v>3285</v>
      </c>
      <c r="C1741" t="s">
        <v>2799</v>
      </c>
      <c r="D1741" t="s">
        <v>2712</v>
      </c>
    </row>
    <row r="1742" spans="1:4">
      <c r="A1742" s="343" t="s">
        <v>4515</v>
      </c>
      <c r="B1742" s="343" t="s">
        <v>3496</v>
      </c>
      <c r="C1742" t="s">
        <v>2799</v>
      </c>
      <c r="D1742" t="s">
        <v>2807</v>
      </c>
    </row>
    <row r="1743" spans="1:4">
      <c r="A1743" s="343" t="s">
        <v>4513</v>
      </c>
      <c r="B1743" s="343" t="s">
        <v>4608</v>
      </c>
      <c r="C1743" t="s">
        <v>2799</v>
      </c>
      <c r="D1743" t="s">
        <v>2556</v>
      </c>
    </row>
    <row r="1744" spans="1:4">
      <c r="A1744" s="343" t="s">
        <v>4515</v>
      </c>
      <c r="B1744" s="343" t="s">
        <v>4609</v>
      </c>
      <c r="C1744" t="s">
        <v>2799</v>
      </c>
      <c r="D1744" t="s">
        <v>2565</v>
      </c>
    </row>
    <row r="1745" spans="1:4">
      <c r="A1745" s="343" t="s">
        <v>4515</v>
      </c>
      <c r="B1745" s="343" t="s">
        <v>4610</v>
      </c>
      <c r="C1745" t="s">
        <v>2799</v>
      </c>
      <c r="D1745" t="s">
        <v>2566</v>
      </c>
    </row>
    <row r="1746" spans="1:4">
      <c r="A1746" s="343" t="s">
        <v>4515</v>
      </c>
      <c r="B1746" s="343" t="s">
        <v>4611</v>
      </c>
      <c r="C1746" t="s">
        <v>2799</v>
      </c>
      <c r="D1746" t="s">
        <v>2567</v>
      </c>
    </row>
    <row r="1747" spans="1:4">
      <c r="A1747" s="343" t="s">
        <v>4515</v>
      </c>
      <c r="B1747" s="343" t="s">
        <v>4612</v>
      </c>
      <c r="C1747" t="s">
        <v>2799</v>
      </c>
      <c r="D1747" t="s">
        <v>2568</v>
      </c>
    </row>
    <row r="1748" spans="1:4">
      <c r="A1748" s="343" t="s">
        <v>4515</v>
      </c>
      <c r="B1748" s="343" t="s">
        <v>4613</v>
      </c>
      <c r="C1748" t="s">
        <v>2799</v>
      </c>
      <c r="D1748" t="s">
        <v>2569</v>
      </c>
    </row>
    <row r="1749" spans="1:4">
      <c r="A1749" s="343" t="s">
        <v>4515</v>
      </c>
      <c r="B1749" s="343" t="s">
        <v>4614</v>
      </c>
      <c r="C1749" t="s">
        <v>2799</v>
      </c>
      <c r="D1749" t="s">
        <v>2570</v>
      </c>
    </row>
    <row r="1750" spans="1:4">
      <c r="A1750" s="343" t="s">
        <v>4515</v>
      </c>
      <c r="B1750" s="343" t="s">
        <v>4615</v>
      </c>
      <c r="C1750" t="s">
        <v>2799</v>
      </c>
      <c r="D1750" t="s">
        <v>2571</v>
      </c>
    </row>
    <row r="1751" spans="1:4">
      <c r="A1751" s="343" t="s">
        <v>4515</v>
      </c>
      <c r="B1751" s="343" t="s">
        <v>3123</v>
      </c>
      <c r="C1751" t="s">
        <v>2799</v>
      </c>
      <c r="D1751" t="s">
        <v>2577</v>
      </c>
    </row>
    <row r="1752" spans="1:4">
      <c r="A1752" s="343" t="s">
        <v>4515</v>
      </c>
      <c r="B1752" s="343" t="s">
        <v>4616</v>
      </c>
      <c r="C1752" t="s">
        <v>2799</v>
      </c>
      <c r="D1752" t="s">
        <v>2578</v>
      </c>
    </row>
    <row r="1753" spans="1:4">
      <c r="A1753" s="343" t="s">
        <v>4515</v>
      </c>
      <c r="B1753" s="343" t="s">
        <v>4617</v>
      </c>
      <c r="C1753" t="s">
        <v>2799</v>
      </c>
      <c r="D1753" t="s">
        <v>2579</v>
      </c>
    </row>
    <row r="1754" spans="1:4">
      <c r="A1754" s="343" t="s">
        <v>4515</v>
      </c>
      <c r="B1754" s="343" t="s">
        <v>4618</v>
      </c>
      <c r="C1754" t="s">
        <v>2799</v>
      </c>
      <c r="D1754" t="s">
        <v>2580</v>
      </c>
    </row>
    <row r="1755" spans="1:4">
      <c r="A1755" s="343" t="s">
        <v>4515</v>
      </c>
      <c r="B1755" s="343" t="s">
        <v>4619</v>
      </c>
      <c r="C1755" t="s">
        <v>2799</v>
      </c>
      <c r="D1755" t="s">
        <v>2581</v>
      </c>
    </row>
    <row r="1756" spans="1:4">
      <c r="A1756" s="343" t="s">
        <v>4515</v>
      </c>
      <c r="B1756" s="343" t="s">
        <v>4620</v>
      </c>
      <c r="C1756" t="s">
        <v>2799</v>
      </c>
      <c r="D1756" t="s">
        <v>2582</v>
      </c>
    </row>
    <row r="1757" spans="1:4">
      <c r="A1757" s="343" t="s">
        <v>4515</v>
      </c>
      <c r="B1757" s="343" t="s">
        <v>4621</v>
      </c>
      <c r="C1757" t="s">
        <v>2799</v>
      </c>
      <c r="D1757" t="s">
        <v>2715</v>
      </c>
    </row>
    <row r="1758" spans="1:4">
      <c r="A1758" s="343" t="s">
        <v>4515</v>
      </c>
      <c r="B1758" s="343" t="s">
        <v>4622</v>
      </c>
      <c r="C1758" t="s">
        <v>2799</v>
      </c>
      <c r="D1758" t="s">
        <v>2716</v>
      </c>
    </row>
    <row r="1759" spans="1:4">
      <c r="A1759" s="343" t="s">
        <v>4515</v>
      </c>
      <c r="B1759" s="343" t="s">
        <v>4623</v>
      </c>
      <c r="C1759" t="s">
        <v>2799</v>
      </c>
      <c r="D1759" t="s">
        <v>2722</v>
      </c>
    </row>
    <row r="1760" spans="1:4">
      <c r="A1760" s="343" t="s">
        <v>4515</v>
      </c>
      <c r="B1760" s="343" t="s">
        <v>4624</v>
      </c>
      <c r="C1760" t="s">
        <v>2799</v>
      </c>
      <c r="D1760" t="s">
        <v>2726</v>
      </c>
    </row>
    <row r="1761" spans="1:4">
      <c r="A1761" s="343" t="s">
        <v>4515</v>
      </c>
      <c r="B1761" s="343" t="s">
        <v>4625</v>
      </c>
      <c r="C1761" t="s">
        <v>2799</v>
      </c>
      <c r="D1761" t="s">
        <v>2595</v>
      </c>
    </row>
    <row r="1762" spans="1:4">
      <c r="A1762" s="343" t="s">
        <v>4515</v>
      </c>
      <c r="B1762" s="343" t="s">
        <v>3819</v>
      </c>
      <c r="C1762" t="s">
        <v>2799</v>
      </c>
      <c r="D1762" t="s">
        <v>2597</v>
      </c>
    </row>
    <row r="1763" spans="1:4">
      <c r="A1763" s="343" t="s">
        <v>4515</v>
      </c>
      <c r="B1763" s="343" t="s">
        <v>4626</v>
      </c>
      <c r="C1763" t="s">
        <v>2799</v>
      </c>
      <c r="D1763" t="s">
        <v>2615</v>
      </c>
    </row>
    <row r="1764" spans="1:4">
      <c r="A1764" s="343" t="s">
        <v>4515</v>
      </c>
      <c r="B1764" s="343" t="s">
        <v>4627</v>
      </c>
      <c r="C1764" t="s">
        <v>2799</v>
      </c>
      <c r="D1764" t="s">
        <v>2616</v>
      </c>
    </row>
    <row r="1765" spans="1:4">
      <c r="A1765" s="343" t="s">
        <v>4515</v>
      </c>
      <c r="B1765" s="343" t="s">
        <v>4628</v>
      </c>
      <c r="C1765" t="s">
        <v>2799</v>
      </c>
      <c r="D1765" t="s">
        <v>2617</v>
      </c>
    </row>
    <row r="1766" spans="1:4">
      <c r="A1766" s="343" t="s">
        <v>4515</v>
      </c>
      <c r="B1766" s="343" t="s">
        <v>4629</v>
      </c>
      <c r="C1766" t="s">
        <v>2799</v>
      </c>
      <c r="D1766" t="s">
        <v>2627</v>
      </c>
    </row>
    <row r="1767" spans="1:4">
      <c r="A1767" s="343" t="s">
        <v>4515</v>
      </c>
      <c r="B1767" s="343" t="s">
        <v>4630</v>
      </c>
      <c r="C1767" t="s">
        <v>2799</v>
      </c>
      <c r="D1767" t="s">
        <v>2628</v>
      </c>
    </row>
    <row r="1768" spans="1:4">
      <c r="A1768" s="343" t="s">
        <v>4515</v>
      </c>
      <c r="B1768" s="343" t="s">
        <v>4631</v>
      </c>
      <c r="C1768" t="s">
        <v>2799</v>
      </c>
      <c r="D1768" t="s">
        <v>2629</v>
      </c>
    </row>
    <row r="1769" spans="1:4">
      <c r="A1769" s="343" t="s">
        <v>4515</v>
      </c>
      <c r="B1769" s="343" t="s">
        <v>4632</v>
      </c>
      <c r="C1769" t="s">
        <v>2799</v>
      </c>
      <c r="D1769" t="s">
        <v>2630</v>
      </c>
    </row>
    <row r="1770" spans="1:4">
      <c r="A1770" s="343" t="s">
        <v>4515</v>
      </c>
      <c r="B1770" s="343" t="s">
        <v>4633</v>
      </c>
      <c r="C1770" t="s">
        <v>2799</v>
      </c>
      <c r="D1770" t="s">
        <v>2631</v>
      </c>
    </row>
    <row r="1771" spans="1:4">
      <c r="A1771" s="343" t="s">
        <v>4515</v>
      </c>
      <c r="B1771" s="343" t="s">
        <v>4634</v>
      </c>
      <c r="C1771" t="s">
        <v>2799</v>
      </c>
      <c r="D1771" t="s">
        <v>2632</v>
      </c>
    </row>
    <row r="1772" spans="1:4">
      <c r="A1772" s="343" t="s">
        <v>4515</v>
      </c>
      <c r="B1772" s="343" t="s">
        <v>4635</v>
      </c>
      <c r="C1772" t="s">
        <v>2799</v>
      </c>
      <c r="D1772" t="s">
        <v>2808</v>
      </c>
    </row>
    <row r="1773" spans="1:4">
      <c r="A1773" s="343" t="s">
        <v>4515</v>
      </c>
      <c r="B1773" s="343" t="s">
        <v>4636</v>
      </c>
      <c r="C1773" t="s">
        <v>2799</v>
      </c>
      <c r="D1773" t="s">
        <v>2809</v>
      </c>
    </row>
    <row r="1774" spans="1:4">
      <c r="A1774" s="343" t="s">
        <v>4515</v>
      </c>
      <c r="B1774" s="343" t="s">
        <v>4637</v>
      </c>
      <c r="C1774" t="s">
        <v>2799</v>
      </c>
      <c r="D1774" t="s">
        <v>2810</v>
      </c>
    </row>
    <row r="1775" spans="1:4">
      <c r="A1775" s="343" t="s">
        <v>4513</v>
      </c>
      <c r="B1775" s="343" t="s">
        <v>4638</v>
      </c>
      <c r="C1775" t="s">
        <v>2799</v>
      </c>
      <c r="D1775" t="s">
        <v>2811</v>
      </c>
    </row>
    <row r="1776" spans="1:4">
      <c r="A1776" s="343" t="s">
        <v>4515</v>
      </c>
      <c r="B1776" s="343" t="s">
        <v>4639</v>
      </c>
      <c r="C1776" t="s">
        <v>2799</v>
      </c>
      <c r="D1776" t="s">
        <v>2633</v>
      </c>
    </row>
    <row r="1777" spans="1:4">
      <c r="A1777" s="343" t="s">
        <v>4515</v>
      </c>
      <c r="B1777" s="343" t="s">
        <v>4640</v>
      </c>
      <c r="C1777" t="s">
        <v>2799</v>
      </c>
      <c r="D1777" t="s">
        <v>2634</v>
      </c>
    </row>
    <row r="1778" spans="1:4">
      <c r="A1778" s="343" t="s">
        <v>4641</v>
      </c>
      <c r="B1778" s="343" t="s">
        <v>4642</v>
      </c>
      <c r="C1778" t="s">
        <v>2812</v>
      </c>
      <c r="D1778" t="s">
        <v>2441</v>
      </c>
    </row>
    <row r="1779" spans="1:4">
      <c r="A1779" s="343" t="s">
        <v>4643</v>
      </c>
      <c r="B1779" s="343" t="s">
        <v>4644</v>
      </c>
      <c r="C1779" t="s">
        <v>2812</v>
      </c>
      <c r="D1779" t="s">
        <v>2682</v>
      </c>
    </row>
    <row r="1780" spans="1:4">
      <c r="A1780" s="343" t="s">
        <v>4643</v>
      </c>
      <c r="B1780" s="343" t="s">
        <v>4645</v>
      </c>
      <c r="C1780" t="s">
        <v>2812</v>
      </c>
      <c r="D1780" t="s">
        <v>2453</v>
      </c>
    </row>
    <row r="1781" spans="1:4">
      <c r="A1781" s="343" t="s">
        <v>4643</v>
      </c>
      <c r="B1781" s="343" t="s">
        <v>4646</v>
      </c>
      <c r="C1781" t="s">
        <v>2812</v>
      </c>
      <c r="D1781" t="s">
        <v>2454</v>
      </c>
    </row>
    <row r="1782" spans="1:4">
      <c r="A1782" s="343" t="s">
        <v>4643</v>
      </c>
      <c r="B1782" s="343" t="s">
        <v>4647</v>
      </c>
      <c r="C1782" t="s">
        <v>2812</v>
      </c>
      <c r="D1782" t="s">
        <v>2455</v>
      </c>
    </row>
    <row r="1783" spans="1:4">
      <c r="A1783" s="343" t="s">
        <v>4643</v>
      </c>
      <c r="B1783" s="343" t="s">
        <v>4648</v>
      </c>
      <c r="C1783" t="s">
        <v>2812</v>
      </c>
      <c r="D1783" t="s">
        <v>2456</v>
      </c>
    </row>
    <row r="1784" spans="1:4">
      <c r="A1784" s="343" t="s">
        <v>4643</v>
      </c>
      <c r="B1784" s="343" t="s">
        <v>4649</v>
      </c>
      <c r="C1784" t="s">
        <v>2812</v>
      </c>
      <c r="D1784" t="s">
        <v>2457</v>
      </c>
    </row>
    <row r="1785" spans="1:4">
      <c r="A1785" s="343" t="s">
        <v>4643</v>
      </c>
      <c r="B1785" s="343" t="s">
        <v>4650</v>
      </c>
      <c r="C1785" t="s">
        <v>2812</v>
      </c>
      <c r="D1785" t="s">
        <v>2458</v>
      </c>
    </row>
    <row r="1786" spans="1:4">
      <c r="A1786" s="343" t="s">
        <v>4643</v>
      </c>
      <c r="B1786" s="343" t="s">
        <v>4651</v>
      </c>
      <c r="C1786" t="s">
        <v>2812</v>
      </c>
      <c r="D1786" t="s">
        <v>2459</v>
      </c>
    </row>
    <row r="1787" spans="1:4">
      <c r="A1787" s="343" t="s">
        <v>4643</v>
      </c>
      <c r="B1787" s="343" t="s">
        <v>4652</v>
      </c>
      <c r="C1787" t="s">
        <v>2812</v>
      </c>
      <c r="D1787" t="s">
        <v>2460</v>
      </c>
    </row>
    <row r="1788" spans="1:4">
      <c r="A1788" s="343" t="s">
        <v>4643</v>
      </c>
      <c r="B1788" s="343" t="s">
        <v>4653</v>
      </c>
      <c r="C1788" t="s">
        <v>2812</v>
      </c>
      <c r="D1788" t="s">
        <v>2461</v>
      </c>
    </row>
    <row r="1789" spans="1:4">
      <c r="A1789" s="343" t="s">
        <v>4643</v>
      </c>
      <c r="B1789" s="343" t="s">
        <v>4654</v>
      </c>
      <c r="C1789" t="s">
        <v>2812</v>
      </c>
      <c r="D1789" t="s">
        <v>2462</v>
      </c>
    </row>
    <row r="1790" spans="1:4">
      <c r="A1790" s="343" t="s">
        <v>4643</v>
      </c>
      <c r="B1790" s="343" t="s">
        <v>4655</v>
      </c>
      <c r="C1790" t="s">
        <v>2812</v>
      </c>
      <c r="D1790" t="s">
        <v>2463</v>
      </c>
    </row>
    <row r="1791" spans="1:4">
      <c r="A1791" s="343" t="s">
        <v>4643</v>
      </c>
      <c r="B1791" s="343" t="s">
        <v>4656</v>
      </c>
      <c r="C1791" t="s">
        <v>2812</v>
      </c>
      <c r="D1791" t="s">
        <v>2464</v>
      </c>
    </row>
    <row r="1792" spans="1:4">
      <c r="A1792" s="343" t="s">
        <v>4643</v>
      </c>
      <c r="B1792" s="343" t="s">
        <v>4657</v>
      </c>
      <c r="C1792" t="s">
        <v>2812</v>
      </c>
      <c r="D1792" t="s">
        <v>2465</v>
      </c>
    </row>
    <row r="1793" spans="1:4">
      <c r="A1793" s="343" t="s">
        <v>4643</v>
      </c>
      <c r="B1793" s="343" t="s">
        <v>4658</v>
      </c>
      <c r="C1793" t="s">
        <v>2812</v>
      </c>
      <c r="D1793" t="s">
        <v>2466</v>
      </c>
    </row>
    <row r="1794" spans="1:4">
      <c r="A1794" s="343" t="s">
        <v>4643</v>
      </c>
      <c r="B1794" s="343" t="s">
        <v>4659</v>
      </c>
      <c r="C1794" t="s">
        <v>2812</v>
      </c>
      <c r="D1794" t="s">
        <v>2467</v>
      </c>
    </row>
    <row r="1795" spans="1:4">
      <c r="A1795" s="343" t="s">
        <v>4641</v>
      </c>
      <c r="B1795" s="343" t="s">
        <v>4660</v>
      </c>
      <c r="C1795" t="s">
        <v>2812</v>
      </c>
      <c r="D1795" t="s">
        <v>2468</v>
      </c>
    </row>
    <row r="1796" spans="1:4">
      <c r="A1796" s="343" t="s">
        <v>4643</v>
      </c>
      <c r="B1796" s="343" t="s">
        <v>4661</v>
      </c>
      <c r="C1796" t="s">
        <v>2812</v>
      </c>
      <c r="D1796" t="s">
        <v>2468</v>
      </c>
    </row>
    <row r="1797" spans="1:4">
      <c r="A1797" s="343" t="s">
        <v>4643</v>
      </c>
      <c r="B1797" s="343" t="s">
        <v>4662</v>
      </c>
      <c r="C1797" t="s">
        <v>2812</v>
      </c>
      <c r="D1797" t="s">
        <v>2469</v>
      </c>
    </row>
    <row r="1798" spans="1:4">
      <c r="A1798" s="343" t="s">
        <v>4643</v>
      </c>
      <c r="B1798" s="343" t="s">
        <v>4663</v>
      </c>
      <c r="C1798" t="s">
        <v>2812</v>
      </c>
      <c r="D1798" t="s">
        <v>2470</v>
      </c>
    </row>
    <row r="1799" spans="1:4">
      <c r="A1799" s="343" t="s">
        <v>4643</v>
      </c>
      <c r="B1799" s="343" t="s">
        <v>4664</v>
      </c>
      <c r="C1799" t="s">
        <v>2812</v>
      </c>
      <c r="D1799" t="s">
        <v>2471</v>
      </c>
    </row>
    <row r="1800" spans="1:4">
      <c r="A1800" s="343" t="s">
        <v>4641</v>
      </c>
      <c r="B1800" s="343" t="s">
        <v>4665</v>
      </c>
      <c r="C1800" t="s">
        <v>2812</v>
      </c>
      <c r="D1800" t="s">
        <v>2472</v>
      </c>
    </row>
    <row r="1801" spans="1:4">
      <c r="A1801" s="343" t="s">
        <v>4643</v>
      </c>
      <c r="B1801" s="343" t="s">
        <v>3913</v>
      </c>
      <c r="C1801" t="s">
        <v>2812</v>
      </c>
      <c r="D1801" t="s">
        <v>2487</v>
      </c>
    </row>
    <row r="1802" spans="1:4">
      <c r="A1802" s="343" t="s">
        <v>4643</v>
      </c>
      <c r="B1802" s="343" t="s">
        <v>4666</v>
      </c>
      <c r="C1802" t="s">
        <v>2812</v>
      </c>
      <c r="D1802" t="s">
        <v>2488</v>
      </c>
    </row>
    <row r="1803" spans="1:4">
      <c r="A1803" s="343" t="s">
        <v>4643</v>
      </c>
      <c r="B1803" s="343" t="s">
        <v>4667</v>
      </c>
      <c r="C1803" t="s">
        <v>2812</v>
      </c>
      <c r="D1803" t="s">
        <v>2489</v>
      </c>
    </row>
    <row r="1804" spans="1:4">
      <c r="A1804" s="343" t="s">
        <v>4643</v>
      </c>
      <c r="B1804" s="343" t="s">
        <v>3555</v>
      </c>
      <c r="C1804" t="s">
        <v>2812</v>
      </c>
      <c r="D1804" t="s">
        <v>2490</v>
      </c>
    </row>
    <row r="1805" spans="1:4">
      <c r="A1805" s="343" t="s">
        <v>4643</v>
      </c>
      <c r="B1805" s="343" t="s">
        <v>4668</v>
      </c>
      <c r="C1805" t="s">
        <v>2812</v>
      </c>
      <c r="D1805" t="s">
        <v>2684</v>
      </c>
    </row>
    <row r="1806" spans="1:4">
      <c r="A1806" s="343" t="s">
        <v>4643</v>
      </c>
      <c r="B1806" s="343" t="s">
        <v>3501</v>
      </c>
      <c r="C1806" t="s">
        <v>2812</v>
      </c>
      <c r="D1806" t="s">
        <v>2685</v>
      </c>
    </row>
    <row r="1807" spans="1:4">
      <c r="A1807" s="343" t="s">
        <v>4643</v>
      </c>
      <c r="B1807" s="343" t="s">
        <v>4669</v>
      </c>
      <c r="C1807" t="s">
        <v>2812</v>
      </c>
      <c r="D1807" t="s">
        <v>2686</v>
      </c>
    </row>
    <row r="1808" spans="1:4">
      <c r="A1808" s="343" t="s">
        <v>4643</v>
      </c>
      <c r="B1808" s="343" t="s">
        <v>4670</v>
      </c>
      <c r="C1808" t="s">
        <v>2812</v>
      </c>
      <c r="D1808" t="s">
        <v>2502</v>
      </c>
    </row>
    <row r="1809" spans="1:4">
      <c r="A1809" s="343" t="s">
        <v>4643</v>
      </c>
      <c r="B1809" s="343" t="s">
        <v>4671</v>
      </c>
      <c r="C1809" t="s">
        <v>2812</v>
      </c>
      <c r="D1809" t="s">
        <v>2503</v>
      </c>
    </row>
    <row r="1810" spans="1:4">
      <c r="A1810" s="343" t="s">
        <v>4643</v>
      </c>
      <c r="B1810" s="343" t="s">
        <v>4672</v>
      </c>
      <c r="C1810" t="s">
        <v>2812</v>
      </c>
      <c r="D1810" t="s">
        <v>2509</v>
      </c>
    </row>
    <row r="1811" spans="1:4">
      <c r="A1811" s="343" t="s">
        <v>4643</v>
      </c>
      <c r="B1811" s="343" t="s">
        <v>4673</v>
      </c>
      <c r="C1811" t="s">
        <v>2812</v>
      </c>
      <c r="D1811" t="s">
        <v>2510</v>
      </c>
    </row>
    <row r="1812" spans="1:4">
      <c r="A1812" s="343" t="s">
        <v>4643</v>
      </c>
      <c r="B1812" s="343" t="s">
        <v>4674</v>
      </c>
      <c r="C1812" t="s">
        <v>2812</v>
      </c>
      <c r="D1812" t="s">
        <v>2692</v>
      </c>
    </row>
    <row r="1813" spans="1:4">
      <c r="A1813" s="343" t="s">
        <v>4643</v>
      </c>
      <c r="B1813" s="343" t="s">
        <v>4675</v>
      </c>
      <c r="C1813" t="s">
        <v>2812</v>
      </c>
      <c r="D1813" t="s">
        <v>2693</v>
      </c>
    </row>
    <row r="1814" spans="1:4">
      <c r="A1814" s="343" t="s">
        <v>4643</v>
      </c>
      <c r="B1814" s="343" t="s">
        <v>4676</v>
      </c>
      <c r="C1814" t="s">
        <v>2812</v>
      </c>
      <c r="D1814" t="s">
        <v>2694</v>
      </c>
    </row>
    <row r="1815" spans="1:4">
      <c r="A1815" s="343" t="s">
        <v>4643</v>
      </c>
      <c r="B1815" s="343" t="s">
        <v>4677</v>
      </c>
      <c r="C1815" t="s">
        <v>2812</v>
      </c>
      <c r="D1815" t="s">
        <v>2695</v>
      </c>
    </row>
    <row r="1816" spans="1:4">
      <c r="A1816" s="343" t="s">
        <v>4643</v>
      </c>
      <c r="B1816" s="343" t="s">
        <v>4678</v>
      </c>
      <c r="C1816" t="s">
        <v>2812</v>
      </c>
      <c r="D1816" t="s">
        <v>2530</v>
      </c>
    </row>
    <row r="1817" spans="1:4">
      <c r="A1817" s="343" t="s">
        <v>4643</v>
      </c>
      <c r="B1817" s="343" t="s">
        <v>4679</v>
      </c>
      <c r="C1817" t="s">
        <v>2812</v>
      </c>
      <c r="D1817" t="s">
        <v>2531</v>
      </c>
    </row>
    <row r="1818" spans="1:4">
      <c r="A1818" s="343" t="s">
        <v>4643</v>
      </c>
      <c r="B1818" s="343" t="s">
        <v>2963</v>
      </c>
      <c r="C1818" t="s">
        <v>2812</v>
      </c>
      <c r="D1818" t="s">
        <v>2532</v>
      </c>
    </row>
    <row r="1819" spans="1:4">
      <c r="A1819" s="343" t="s">
        <v>4643</v>
      </c>
      <c r="B1819" s="343" t="s">
        <v>3123</v>
      </c>
      <c r="C1819" t="s">
        <v>2812</v>
      </c>
      <c r="D1819" t="s">
        <v>2533</v>
      </c>
    </row>
    <row r="1820" spans="1:4">
      <c r="A1820" s="343" t="s">
        <v>4643</v>
      </c>
      <c r="B1820" s="343" t="s">
        <v>4680</v>
      </c>
      <c r="C1820" t="s">
        <v>2812</v>
      </c>
      <c r="D1820" t="s">
        <v>2534</v>
      </c>
    </row>
    <row r="1821" spans="1:4">
      <c r="A1821" s="343" t="s">
        <v>4643</v>
      </c>
      <c r="B1821" s="343" t="s">
        <v>4681</v>
      </c>
      <c r="C1821" t="s">
        <v>2812</v>
      </c>
      <c r="D1821" t="s">
        <v>2535</v>
      </c>
    </row>
    <row r="1822" spans="1:4">
      <c r="A1822" s="343" t="s">
        <v>4643</v>
      </c>
      <c r="B1822" s="343" t="s">
        <v>4682</v>
      </c>
      <c r="C1822" t="s">
        <v>2812</v>
      </c>
      <c r="D1822" t="s">
        <v>2536</v>
      </c>
    </row>
    <row r="1823" spans="1:4">
      <c r="A1823" s="343" t="s">
        <v>4643</v>
      </c>
      <c r="B1823" s="343" t="s">
        <v>4683</v>
      </c>
      <c r="C1823" t="s">
        <v>2812</v>
      </c>
      <c r="D1823" t="s">
        <v>2537</v>
      </c>
    </row>
    <row r="1824" spans="1:4">
      <c r="A1824" s="343" t="s">
        <v>4643</v>
      </c>
      <c r="B1824" s="343" t="s">
        <v>4684</v>
      </c>
      <c r="C1824" t="s">
        <v>2812</v>
      </c>
      <c r="D1824" t="s">
        <v>2538</v>
      </c>
    </row>
    <row r="1825" spans="1:4">
      <c r="A1825" s="343" t="s">
        <v>4643</v>
      </c>
      <c r="B1825" s="343" t="s">
        <v>4685</v>
      </c>
      <c r="C1825" t="s">
        <v>2812</v>
      </c>
      <c r="D1825" t="s">
        <v>2539</v>
      </c>
    </row>
    <row r="1826" spans="1:4">
      <c r="A1826" s="343" t="s">
        <v>4643</v>
      </c>
      <c r="B1826" s="343" t="s">
        <v>4686</v>
      </c>
      <c r="C1826" t="s">
        <v>2812</v>
      </c>
      <c r="D1826" t="s">
        <v>2540</v>
      </c>
    </row>
    <row r="1827" spans="1:4">
      <c r="A1827" s="343" t="s">
        <v>4643</v>
      </c>
      <c r="B1827" s="343" t="s">
        <v>4687</v>
      </c>
      <c r="C1827" t="s">
        <v>2812</v>
      </c>
      <c r="D1827" t="s">
        <v>2541</v>
      </c>
    </row>
    <row r="1828" spans="1:4">
      <c r="A1828" s="343" t="s">
        <v>4643</v>
      </c>
      <c r="B1828" s="343" t="s">
        <v>4688</v>
      </c>
      <c r="C1828" t="s">
        <v>2812</v>
      </c>
      <c r="D1828" t="s">
        <v>2542</v>
      </c>
    </row>
    <row r="1829" spans="1:4">
      <c r="A1829" s="343" t="s">
        <v>4643</v>
      </c>
      <c r="B1829" s="343" t="s">
        <v>4689</v>
      </c>
      <c r="C1829" t="s">
        <v>2812</v>
      </c>
      <c r="D1829" t="s">
        <v>2543</v>
      </c>
    </row>
    <row r="1830" spans="1:4">
      <c r="A1830" s="343" t="s">
        <v>4643</v>
      </c>
      <c r="B1830" s="343" t="s">
        <v>4690</v>
      </c>
      <c r="C1830" t="s">
        <v>2812</v>
      </c>
      <c r="D1830" t="s">
        <v>2702</v>
      </c>
    </row>
    <row r="1831" spans="1:4">
      <c r="A1831" s="343" t="s">
        <v>4643</v>
      </c>
      <c r="B1831" s="343" t="s">
        <v>4691</v>
      </c>
      <c r="C1831" t="s">
        <v>2812</v>
      </c>
      <c r="D1831" t="s">
        <v>2544</v>
      </c>
    </row>
    <row r="1832" spans="1:4">
      <c r="A1832" s="343" t="s">
        <v>4643</v>
      </c>
      <c r="B1832" s="343" t="s">
        <v>4692</v>
      </c>
      <c r="C1832" t="s">
        <v>2812</v>
      </c>
      <c r="D1832" t="s">
        <v>2703</v>
      </c>
    </row>
    <row r="1833" spans="1:4">
      <c r="A1833" s="343" t="s">
        <v>4643</v>
      </c>
      <c r="B1833" s="343" t="s">
        <v>4693</v>
      </c>
      <c r="C1833" t="s">
        <v>2812</v>
      </c>
      <c r="D1833" t="s">
        <v>2704</v>
      </c>
    </row>
    <row r="1834" spans="1:4">
      <c r="A1834" s="343" t="s">
        <v>4643</v>
      </c>
      <c r="B1834" s="343" t="s">
        <v>4413</v>
      </c>
      <c r="C1834" t="s">
        <v>2812</v>
      </c>
      <c r="D1834" t="s">
        <v>2705</v>
      </c>
    </row>
    <row r="1835" spans="1:4">
      <c r="A1835" s="343" t="s">
        <v>4643</v>
      </c>
      <c r="B1835" s="343" t="s">
        <v>4694</v>
      </c>
      <c r="C1835" t="s">
        <v>2812</v>
      </c>
      <c r="D1835" t="s">
        <v>2565</v>
      </c>
    </row>
    <row r="1836" spans="1:4">
      <c r="A1836" s="343" t="s">
        <v>4643</v>
      </c>
      <c r="B1836" s="343" t="s">
        <v>4695</v>
      </c>
      <c r="C1836" t="s">
        <v>2812</v>
      </c>
      <c r="D1836" t="s">
        <v>2566</v>
      </c>
    </row>
    <row r="1837" spans="1:4">
      <c r="A1837" s="343" t="s">
        <v>4643</v>
      </c>
      <c r="B1837" s="343" t="s">
        <v>4696</v>
      </c>
      <c r="C1837" t="s">
        <v>2812</v>
      </c>
      <c r="D1837" t="s">
        <v>2567</v>
      </c>
    </row>
    <row r="1838" spans="1:4">
      <c r="A1838" s="343" t="s">
        <v>4643</v>
      </c>
      <c r="B1838" s="343" t="s">
        <v>4697</v>
      </c>
      <c r="C1838" t="s">
        <v>2812</v>
      </c>
      <c r="D1838" t="s">
        <v>2568</v>
      </c>
    </row>
    <row r="1839" spans="1:4">
      <c r="A1839" s="343" t="s">
        <v>4643</v>
      </c>
      <c r="B1839" s="343" t="s">
        <v>4698</v>
      </c>
      <c r="C1839" t="s">
        <v>2812</v>
      </c>
      <c r="D1839" t="s">
        <v>2569</v>
      </c>
    </row>
    <row r="1840" spans="1:4">
      <c r="A1840" s="343" t="s">
        <v>4643</v>
      </c>
      <c r="B1840" s="343" t="s">
        <v>4699</v>
      </c>
      <c r="C1840" t="s">
        <v>2812</v>
      </c>
      <c r="D1840" t="s">
        <v>2813</v>
      </c>
    </row>
    <row r="1841" spans="1:4">
      <c r="A1841" s="343" t="s">
        <v>4643</v>
      </c>
      <c r="B1841" s="343" t="s">
        <v>3500</v>
      </c>
      <c r="C1841" t="s">
        <v>2812</v>
      </c>
      <c r="D1841" t="s">
        <v>2577</v>
      </c>
    </row>
    <row r="1842" spans="1:4">
      <c r="A1842" s="343" t="s">
        <v>4643</v>
      </c>
      <c r="B1842" s="343" t="s">
        <v>3326</v>
      </c>
      <c r="C1842" t="s">
        <v>2812</v>
      </c>
      <c r="D1842" t="s">
        <v>2578</v>
      </c>
    </row>
    <row r="1843" spans="1:4">
      <c r="A1843" s="343" t="s">
        <v>4643</v>
      </c>
      <c r="B1843" s="343" t="s">
        <v>4700</v>
      </c>
      <c r="C1843" t="s">
        <v>2812</v>
      </c>
      <c r="D1843" t="s">
        <v>2579</v>
      </c>
    </row>
    <row r="1844" spans="1:4">
      <c r="A1844" s="343" t="s">
        <v>4643</v>
      </c>
      <c r="B1844" s="343" t="s">
        <v>4701</v>
      </c>
      <c r="C1844" t="s">
        <v>2812</v>
      </c>
      <c r="D1844" t="s">
        <v>2580</v>
      </c>
    </row>
    <row r="1845" spans="1:4">
      <c r="A1845" s="343" t="s">
        <v>4643</v>
      </c>
      <c r="B1845" s="343" t="s">
        <v>4702</v>
      </c>
      <c r="C1845" t="s">
        <v>2812</v>
      </c>
      <c r="D1845" t="s">
        <v>2581</v>
      </c>
    </row>
    <row r="1846" spans="1:4">
      <c r="A1846" s="343" t="s">
        <v>4641</v>
      </c>
      <c r="B1846" s="343" t="s">
        <v>4703</v>
      </c>
      <c r="C1846" t="s">
        <v>2812</v>
      </c>
      <c r="D1846" t="s">
        <v>2582</v>
      </c>
    </row>
    <row r="1847" spans="1:4">
      <c r="A1847" s="343" t="s">
        <v>4643</v>
      </c>
      <c r="B1847" s="343" t="s">
        <v>4704</v>
      </c>
      <c r="C1847" t="s">
        <v>2812</v>
      </c>
      <c r="D1847" t="s">
        <v>2582</v>
      </c>
    </row>
    <row r="1848" spans="1:4">
      <c r="A1848" s="343" t="s">
        <v>4643</v>
      </c>
      <c r="B1848" s="343" t="s">
        <v>4705</v>
      </c>
      <c r="C1848" t="s">
        <v>2812</v>
      </c>
      <c r="D1848" t="s">
        <v>2583</v>
      </c>
    </row>
    <row r="1849" spans="1:4">
      <c r="A1849" s="343" t="s">
        <v>4643</v>
      </c>
      <c r="B1849" s="343" t="s">
        <v>4706</v>
      </c>
      <c r="C1849" t="s">
        <v>2812</v>
      </c>
      <c r="D1849" t="s">
        <v>2715</v>
      </c>
    </row>
    <row r="1850" spans="1:4">
      <c r="A1850" s="343" t="s">
        <v>4643</v>
      </c>
      <c r="B1850" s="343" t="s">
        <v>4707</v>
      </c>
      <c r="C1850" t="s">
        <v>2812</v>
      </c>
      <c r="D1850" t="s">
        <v>2716</v>
      </c>
    </row>
    <row r="1851" spans="1:4">
      <c r="A1851" s="343" t="s">
        <v>4643</v>
      </c>
      <c r="B1851" s="343" t="s">
        <v>4708</v>
      </c>
      <c r="C1851" t="s">
        <v>2812</v>
      </c>
      <c r="D1851" t="s">
        <v>2717</v>
      </c>
    </row>
    <row r="1852" spans="1:4">
      <c r="A1852" s="343" t="s">
        <v>4643</v>
      </c>
      <c r="B1852" s="343" t="s">
        <v>4709</v>
      </c>
      <c r="C1852" t="s">
        <v>2812</v>
      </c>
      <c r="D1852" t="s">
        <v>2718</v>
      </c>
    </row>
    <row r="1853" spans="1:4">
      <c r="A1853" s="343" t="s">
        <v>4643</v>
      </c>
      <c r="B1853" s="343" t="s">
        <v>4710</v>
      </c>
      <c r="C1853" t="s">
        <v>2812</v>
      </c>
      <c r="D1853" t="s">
        <v>2719</v>
      </c>
    </row>
    <row r="1854" spans="1:4">
      <c r="A1854" s="343" t="s">
        <v>4643</v>
      </c>
      <c r="B1854" s="343" t="s">
        <v>4711</v>
      </c>
      <c r="C1854" t="s">
        <v>2812</v>
      </c>
      <c r="D1854" t="s">
        <v>2720</v>
      </c>
    </row>
    <row r="1855" spans="1:4">
      <c r="A1855" s="343" t="s">
        <v>4643</v>
      </c>
      <c r="B1855" s="343" t="s">
        <v>4712</v>
      </c>
      <c r="C1855" t="s">
        <v>2812</v>
      </c>
      <c r="D1855" t="s">
        <v>2721</v>
      </c>
    </row>
    <row r="1856" spans="1:4">
      <c r="A1856" s="343" t="s">
        <v>4643</v>
      </c>
      <c r="B1856" s="343" t="s">
        <v>4713</v>
      </c>
      <c r="C1856" t="s">
        <v>2812</v>
      </c>
      <c r="D1856" t="s">
        <v>2722</v>
      </c>
    </row>
    <row r="1857" spans="1:4">
      <c r="A1857" s="343" t="s">
        <v>4643</v>
      </c>
      <c r="B1857" s="343" t="s">
        <v>4714</v>
      </c>
      <c r="C1857" t="s">
        <v>2812</v>
      </c>
      <c r="D1857" t="s">
        <v>2723</v>
      </c>
    </row>
    <row r="1858" spans="1:4">
      <c r="A1858" s="343" t="s">
        <v>4643</v>
      </c>
      <c r="B1858" s="343" t="s">
        <v>4715</v>
      </c>
      <c r="C1858" t="s">
        <v>2812</v>
      </c>
      <c r="D1858" t="s">
        <v>2595</v>
      </c>
    </row>
    <row r="1859" spans="1:4">
      <c r="A1859" s="343" t="s">
        <v>4643</v>
      </c>
      <c r="B1859" s="343" t="s">
        <v>4716</v>
      </c>
      <c r="C1859" t="s">
        <v>2812</v>
      </c>
      <c r="D1859" t="s">
        <v>2615</v>
      </c>
    </row>
    <row r="1860" spans="1:4">
      <c r="A1860" s="343" t="s">
        <v>4643</v>
      </c>
      <c r="B1860" s="343" t="s">
        <v>4539</v>
      </c>
      <c r="C1860" t="s">
        <v>2812</v>
      </c>
      <c r="D1860" t="s">
        <v>2616</v>
      </c>
    </row>
    <row r="1861" spans="1:4">
      <c r="A1861" s="343" t="s">
        <v>4643</v>
      </c>
      <c r="B1861" s="343" t="s">
        <v>4717</v>
      </c>
      <c r="C1861" t="s">
        <v>2812</v>
      </c>
      <c r="D1861" t="s">
        <v>2617</v>
      </c>
    </row>
    <row r="1862" spans="1:4">
      <c r="A1862" s="343" t="s">
        <v>4643</v>
      </c>
      <c r="B1862" s="343" t="s">
        <v>4718</v>
      </c>
      <c r="C1862" t="s">
        <v>2812</v>
      </c>
      <c r="D1862" t="s">
        <v>2618</v>
      </c>
    </row>
    <row r="1863" spans="1:4">
      <c r="A1863" s="343" t="s">
        <v>4643</v>
      </c>
      <c r="B1863" s="343" t="s">
        <v>4350</v>
      </c>
      <c r="C1863" t="s">
        <v>2812</v>
      </c>
      <c r="D1863" t="s">
        <v>2733</v>
      </c>
    </row>
    <row r="1864" spans="1:4">
      <c r="A1864" s="343" t="s">
        <v>4643</v>
      </c>
      <c r="B1864" s="343" t="s">
        <v>4719</v>
      </c>
      <c r="C1864" t="s">
        <v>2812</v>
      </c>
      <c r="D1864" t="s">
        <v>2734</v>
      </c>
    </row>
    <row r="1865" spans="1:4">
      <c r="A1865" s="343" t="s">
        <v>4643</v>
      </c>
      <c r="B1865" s="343" t="s">
        <v>4720</v>
      </c>
      <c r="C1865" t="s">
        <v>2812</v>
      </c>
      <c r="D1865" t="s">
        <v>2735</v>
      </c>
    </row>
    <row r="1866" spans="1:4">
      <c r="A1866" s="343" t="s">
        <v>4643</v>
      </c>
      <c r="B1866" s="343" t="s">
        <v>4721</v>
      </c>
      <c r="C1866" t="s">
        <v>2812</v>
      </c>
      <c r="D1866" t="s">
        <v>2814</v>
      </c>
    </row>
    <row r="1867" spans="1:4">
      <c r="A1867" s="343" t="s">
        <v>4643</v>
      </c>
      <c r="B1867" s="343" t="s">
        <v>4722</v>
      </c>
      <c r="C1867" t="s">
        <v>2812</v>
      </c>
      <c r="D1867" t="s">
        <v>2815</v>
      </c>
    </row>
    <row r="1868" spans="1:4">
      <c r="A1868" s="343" t="s">
        <v>4643</v>
      </c>
      <c r="B1868" s="343" t="s">
        <v>4723</v>
      </c>
      <c r="C1868" t="s">
        <v>2812</v>
      </c>
      <c r="D1868" t="s">
        <v>2816</v>
      </c>
    </row>
    <row r="1869" spans="1:4">
      <c r="A1869" s="343" t="s">
        <v>4643</v>
      </c>
      <c r="B1869" s="343" t="s">
        <v>4724</v>
      </c>
      <c r="C1869" t="s">
        <v>2812</v>
      </c>
      <c r="D1869" t="s">
        <v>2619</v>
      </c>
    </row>
    <row r="1870" spans="1:4">
      <c r="A1870" s="343" t="s">
        <v>4643</v>
      </c>
      <c r="B1870" s="343" t="s">
        <v>4725</v>
      </c>
      <c r="C1870" t="s">
        <v>2812</v>
      </c>
      <c r="D1870" t="s">
        <v>2627</v>
      </c>
    </row>
    <row r="1871" spans="1:4">
      <c r="A1871" s="343" t="s">
        <v>4643</v>
      </c>
      <c r="B1871" s="343" t="s">
        <v>3395</v>
      </c>
      <c r="C1871" t="s">
        <v>2812</v>
      </c>
      <c r="D1871" t="s">
        <v>2628</v>
      </c>
    </row>
    <row r="1872" spans="1:4">
      <c r="A1872" s="343" t="s">
        <v>4643</v>
      </c>
      <c r="B1872" s="343" t="s">
        <v>4726</v>
      </c>
      <c r="C1872" t="s">
        <v>2812</v>
      </c>
      <c r="D1872" t="s">
        <v>2629</v>
      </c>
    </row>
    <row r="1873" spans="1:4">
      <c r="A1873" s="343" t="s">
        <v>4643</v>
      </c>
      <c r="B1873" s="343" t="s">
        <v>3478</v>
      </c>
      <c r="C1873" t="s">
        <v>2812</v>
      </c>
      <c r="D1873" t="s">
        <v>2630</v>
      </c>
    </row>
    <row r="1874" spans="1:4">
      <c r="A1874" s="343" t="s">
        <v>4643</v>
      </c>
      <c r="B1874" s="343" t="s">
        <v>4727</v>
      </c>
      <c r="C1874" t="s">
        <v>2812</v>
      </c>
      <c r="D1874" t="s">
        <v>2631</v>
      </c>
    </row>
    <row r="1875" spans="1:4">
      <c r="A1875" s="343" t="s">
        <v>4643</v>
      </c>
      <c r="B1875" s="343" t="s">
        <v>4728</v>
      </c>
      <c r="C1875" t="s">
        <v>2812</v>
      </c>
      <c r="D1875" t="s">
        <v>2633</v>
      </c>
    </row>
    <row r="1876" spans="1:4">
      <c r="A1876" s="343" t="s">
        <v>4643</v>
      </c>
      <c r="B1876" s="343" t="s">
        <v>4729</v>
      </c>
      <c r="C1876" t="s">
        <v>2812</v>
      </c>
      <c r="D1876" t="s">
        <v>2634</v>
      </c>
    </row>
    <row r="1877" spans="1:4">
      <c r="A1877" s="343" t="s">
        <v>4643</v>
      </c>
      <c r="B1877" s="343" t="s">
        <v>4730</v>
      </c>
      <c r="C1877" t="s">
        <v>2812</v>
      </c>
      <c r="D1877" t="s">
        <v>2635</v>
      </c>
    </row>
    <row r="1878" spans="1:4">
      <c r="A1878" s="343" t="s">
        <v>4643</v>
      </c>
      <c r="B1878" s="343" t="s">
        <v>4731</v>
      </c>
      <c r="C1878" t="s">
        <v>2812</v>
      </c>
      <c r="D1878" t="s">
        <v>2636</v>
      </c>
    </row>
    <row r="1879" spans="1:4">
      <c r="A1879" s="343" t="s">
        <v>4643</v>
      </c>
      <c r="B1879" s="343" t="s">
        <v>4732</v>
      </c>
      <c r="C1879" t="s">
        <v>2812</v>
      </c>
      <c r="D1879" t="s">
        <v>2637</v>
      </c>
    </row>
    <row r="1880" spans="1:4">
      <c r="A1880" s="343" t="s">
        <v>4643</v>
      </c>
      <c r="B1880" s="343" t="s">
        <v>4733</v>
      </c>
      <c r="C1880" t="s">
        <v>2812</v>
      </c>
      <c r="D1880" t="s">
        <v>2638</v>
      </c>
    </row>
    <row r="1881" spans="1:4">
      <c r="A1881" s="343" t="s">
        <v>4643</v>
      </c>
      <c r="B1881" s="343" t="s">
        <v>3496</v>
      </c>
      <c r="C1881" t="s">
        <v>2812</v>
      </c>
      <c r="D1881" t="s">
        <v>2639</v>
      </c>
    </row>
    <row r="1882" spans="1:4">
      <c r="A1882" s="343" t="s">
        <v>4643</v>
      </c>
      <c r="B1882" s="343" t="s">
        <v>4734</v>
      </c>
      <c r="C1882" t="s">
        <v>2812</v>
      </c>
      <c r="D1882" t="s">
        <v>2640</v>
      </c>
    </row>
    <row r="1883" spans="1:4">
      <c r="A1883" s="343" t="s">
        <v>4643</v>
      </c>
      <c r="B1883" s="343" t="s">
        <v>4735</v>
      </c>
      <c r="C1883" t="s">
        <v>2812</v>
      </c>
      <c r="D1883" t="s">
        <v>2817</v>
      </c>
    </row>
    <row r="1884" spans="1:4">
      <c r="A1884" s="343" t="s">
        <v>4643</v>
      </c>
      <c r="B1884" s="343" t="s">
        <v>4736</v>
      </c>
      <c r="C1884" t="s">
        <v>2812</v>
      </c>
      <c r="D1884" t="s">
        <v>2818</v>
      </c>
    </row>
    <row r="1885" spans="1:4">
      <c r="A1885" s="343" t="s">
        <v>4643</v>
      </c>
      <c r="B1885" s="343" t="s">
        <v>4737</v>
      </c>
      <c r="C1885" t="s">
        <v>2812</v>
      </c>
      <c r="D1885" t="s">
        <v>2819</v>
      </c>
    </row>
    <row r="1886" spans="1:4">
      <c r="A1886" s="343" t="s">
        <v>4643</v>
      </c>
      <c r="B1886" s="343" t="s">
        <v>4738</v>
      </c>
      <c r="C1886" t="s">
        <v>2812</v>
      </c>
      <c r="D1886" t="s">
        <v>2820</v>
      </c>
    </row>
    <row r="1887" spans="1:4">
      <c r="A1887" s="343" t="s">
        <v>4643</v>
      </c>
      <c r="B1887" s="343" t="s">
        <v>3432</v>
      </c>
      <c r="C1887" t="s">
        <v>2812</v>
      </c>
      <c r="D1887" t="s">
        <v>2821</v>
      </c>
    </row>
    <row r="1888" spans="1:4">
      <c r="A1888" s="343" t="s">
        <v>4643</v>
      </c>
      <c r="B1888" s="343" t="s">
        <v>4739</v>
      </c>
      <c r="C1888" t="s">
        <v>2812</v>
      </c>
      <c r="D1888" t="s">
        <v>2822</v>
      </c>
    </row>
    <row r="1889" spans="1:4">
      <c r="A1889" s="343" t="s">
        <v>4740</v>
      </c>
      <c r="B1889" s="343" t="s">
        <v>4741</v>
      </c>
      <c r="C1889" t="s">
        <v>2823</v>
      </c>
      <c r="D1889" t="s">
        <v>2441</v>
      </c>
    </row>
    <row r="1890" spans="1:4">
      <c r="A1890" s="343" t="s">
        <v>4740</v>
      </c>
      <c r="B1890" s="343" t="s">
        <v>4742</v>
      </c>
      <c r="C1890" t="s">
        <v>2823</v>
      </c>
      <c r="D1890" t="s">
        <v>2442</v>
      </c>
    </row>
    <row r="1891" spans="1:4">
      <c r="A1891" s="343" t="s">
        <v>4740</v>
      </c>
      <c r="B1891" s="343" t="s">
        <v>4743</v>
      </c>
      <c r="C1891" t="s">
        <v>2823</v>
      </c>
      <c r="D1891" t="s">
        <v>2443</v>
      </c>
    </row>
    <row r="1892" spans="1:4">
      <c r="A1892" s="343" t="s">
        <v>4740</v>
      </c>
      <c r="B1892" s="343" t="s">
        <v>4744</v>
      </c>
      <c r="C1892" t="s">
        <v>2823</v>
      </c>
      <c r="D1892" t="s">
        <v>2444</v>
      </c>
    </row>
    <row r="1893" spans="1:4">
      <c r="A1893" s="343" t="s">
        <v>4740</v>
      </c>
      <c r="B1893" s="343" t="s">
        <v>4745</v>
      </c>
      <c r="C1893" t="s">
        <v>2823</v>
      </c>
      <c r="D1893" t="s">
        <v>2445</v>
      </c>
    </row>
    <row r="1894" spans="1:4">
      <c r="A1894" s="343" t="s">
        <v>4740</v>
      </c>
      <c r="B1894" s="343" t="s">
        <v>4746</v>
      </c>
      <c r="C1894" t="s">
        <v>2823</v>
      </c>
      <c r="D1894" t="s">
        <v>2776</v>
      </c>
    </row>
    <row r="1895" spans="1:4">
      <c r="A1895" s="343" t="s">
        <v>4740</v>
      </c>
      <c r="B1895" s="343" t="s">
        <v>4747</v>
      </c>
      <c r="C1895" t="s">
        <v>2823</v>
      </c>
      <c r="D1895" t="s">
        <v>2777</v>
      </c>
    </row>
    <row r="1896" spans="1:4">
      <c r="A1896" s="343" t="s">
        <v>4740</v>
      </c>
      <c r="B1896" s="343" t="s">
        <v>4748</v>
      </c>
      <c r="C1896" t="s">
        <v>2823</v>
      </c>
      <c r="D1896" t="s">
        <v>2778</v>
      </c>
    </row>
    <row r="1897" spans="1:4">
      <c r="A1897" s="343" t="s">
        <v>4740</v>
      </c>
      <c r="B1897" s="343" t="s">
        <v>4749</v>
      </c>
      <c r="C1897" t="s">
        <v>2823</v>
      </c>
      <c r="D1897" t="s">
        <v>2779</v>
      </c>
    </row>
    <row r="1898" spans="1:4">
      <c r="A1898" s="343" t="s">
        <v>4740</v>
      </c>
      <c r="B1898" s="343" t="s">
        <v>4750</v>
      </c>
      <c r="C1898" t="s">
        <v>2823</v>
      </c>
      <c r="D1898" t="s">
        <v>2780</v>
      </c>
    </row>
    <row r="1899" spans="1:4">
      <c r="A1899" s="343" t="s">
        <v>4740</v>
      </c>
      <c r="B1899" s="343" t="s">
        <v>4751</v>
      </c>
      <c r="C1899" t="s">
        <v>2823</v>
      </c>
      <c r="D1899" t="s">
        <v>2781</v>
      </c>
    </row>
    <row r="1900" spans="1:4">
      <c r="A1900" s="343" t="s">
        <v>4740</v>
      </c>
      <c r="B1900" s="343" t="s">
        <v>4752</v>
      </c>
      <c r="C1900" t="s">
        <v>2823</v>
      </c>
      <c r="D1900" t="s">
        <v>2782</v>
      </c>
    </row>
    <row r="1901" spans="1:4">
      <c r="A1901" s="343" t="s">
        <v>4740</v>
      </c>
      <c r="B1901" s="343" t="s">
        <v>4753</v>
      </c>
      <c r="C1901" t="s">
        <v>2823</v>
      </c>
      <c r="D1901" t="s">
        <v>2783</v>
      </c>
    </row>
    <row r="1902" spans="1:4">
      <c r="A1902" s="343" t="s">
        <v>4754</v>
      </c>
      <c r="B1902" s="343" t="s">
        <v>4755</v>
      </c>
      <c r="C1902" t="s">
        <v>2823</v>
      </c>
      <c r="D1902" t="s">
        <v>2682</v>
      </c>
    </row>
    <row r="1903" spans="1:4">
      <c r="A1903" s="343" t="s">
        <v>4754</v>
      </c>
      <c r="B1903" s="343" t="s">
        <v>4756</v>
      </c>
      <c r="C1903" t="s">
        <v>2823</v>
      </c>
      <c r="D1903" t="s">
        <v>2453</v>
      </c>
    </row>
    <row r="1904" spans="1:4">
      <c r="A1904" s="343" t="s">
        <v>4754</v>
      </c>
      <c r="B1904" s="343" t="s">
        <v>4757</v>
      </c>
      <c r="C1904" t="s">
        <v>2823</v>
      </c>
      <c r="D1904" t="s">
        <v>2454</v>
      </c>
    </row>
    <row r="1905" spans="1:4">
      <c r="A1905" s="343" t="s">
        <v>4754</v>
      </c>
      <c r="B1905" s="343" t="s">
        <v>4758</v>
      </c>
      <c r="C1905" t="s">
        <v>2823</v>
      </c>
      <c r="D1905" t="s">
        <v>2455</v>
      </c>
    </row>
    <row r="1906" spans="1:4">
      <c r="A1906" s="343" t="s">
        <v>4754</v>
      </c>
      <c r="B1906" s="343" t="s">
        <v>4759</v>
      </c>
      <c r="C1906" t="s">
        <v>2823</v>
      </c>
      <c r="D1906" t="s">
        <v>2456</v>
      </c>
    </row>
    <row r="1907" spans="1:4">
      <c r="A1907" s="343" t="s">
        <v>4754</v>
      </c>
      <c r="B1907" s="343" t="s">
        <v>4760</v>
      </c>
      <c r="C1907" t="s">
        <v>2823</v>
      </c>
      <c r="D1907" t="s">
        <v>2457</v>
      </c>
    </row>
    <row r="1908" spans="1:4">
      <c r="A1908" s="343" t="s">
        <v>4754</v>
      </c>
      <c r="B1908" s="343" t="s">
        <v>4761</v>
      </c>
      <c r="C1908" t="s">
        <v>2823</v>
      </c>
      <c r="D1908" t="s">
        <v>2458</v>
      </c>
    </row>
    <row r="1909" spans="1:4">
      <c r="A1909" s="343" t="s">
        <v>4754</v>
      </c>
      <c r="B1909" s="343" t="s">
        <v>4762</v>
      </c>
      <c r="C1909" t="s">
        <v>2823</v>
      </c>
      <c r="D1909" t="s">
        <v>2459</v>
      </c>
    </row>
    <row r="1910" spans="1:4">
      <c r="A1910" s="343" t="s">
        <v>4754</v>
      </c>
      <c r="B1910" s="343" t="s">
        <v>4763</v>
      </c>
      <c r="C1910" t="s">
        <v>2823</v>
      </c>
      <c r="D1910" t="s">
        <v>2460</v>
      </c>
    </row>
    <row r="1911" spans="1:4">
      <c r="A1911" s="343" t="s">
        <v>4754</v>
      </c>
      <c r="B1911" s="343" t="s">
        <v>4764</v>
      </c>
      <c r="C1911" t="s">
        <v>2823</v>
      </c>
      <c r="D1911" t="s">
        <v>2461</v>
      </c>
    </row>
    <row r="1912" spans="1:4">
      <c r="A1912" s="343" t="s">
        <v>4754</v>
      </c>
      <c r="B1912" s="343" t="s">
        <v>4765</v>
      </c>
      <c r="C1912" t="s">
        <v>2823</v>
      </c>
      <c r="D1912" t="s">
        <v>2462</v>
      </c>
    </row>
    <row r="1913" spans="1:4">
      <c r="A1913" s="343" t="s">
        <v>4754</v>
      </c>
      <c r="B1913" s="343" t="s">
        <v>4766</v>
      </c>
      <c r="C1913" t="s">
        <v>2823</v>
      </c>
      <c r="D1913" t="s">
        <v>2463</v>
      </c>
    </row>
    <row r="1914" spans="1:4">
      <c r="A1914" s="343" t="s">
        <v>4754</v>
      </c>
      <c r="B1914" s="343" t="s">
        <v>4767</v>
      </c>
      <c r="C1914" t="s">
        <v>2823</v>
      </c>
      <c r="D1914" t="s">
        <v>2464</v>
      </c>
    </row>
    <row r="1915" spans="1:4">
      <c r="A1915" s="343" t="s">
        <v>4754</v>
      </c>
      <c r="B1915" s="343" t="s">
        <v>4768</v>
      </c>
      <c r="C1915" t="s">
        <v>2823</v>
      </c>
      <c r="D1915" t="s">
        <v>2465</v>
      </c>
    </row>
    <row r="1916" spans="1:4">
      <c r="A1916" s="343" t="s">
        <v>4754</v>
      </c>
      <c r="B1916" s="343" t="s">
        <v>4769</v>
      </c>
      <c r="C1916" t="s">
        <v>2823</v>
      </c>
      <c r="D1916" t="s">
        <v>2466</v>
      </c>
    </row>
    <row r="1917" spans="1:4">
      <c r="A1917" s="343" t="s">
        <v>4754</v>
      </c>
      <c r="B1917" s="343" t="s">
        <v>4770</v>
      </c>
      <c r="C1917" t="s">
        <v>2823</v>
      </c>
      <c r="D1917" t="s">
        <v>2467</v>
      </c>
    </row>
    <row r="1918" spans="1:4">
      <c r="A1918" s="343" t="s">
        <v>4754</v>
      </c>
      <c r="B1918" s="343" t="s">
        <v>4771</v>
      </c>
      <c r="C1918" t="s">
        <v>2823</v>
      </c>
      <c r="D1918" t="s">
        <v>2468</v>
      </c>
    </row>
    <row r="1919" spans="1:4">
      <c r="A1919" s="343" t="s">
        <v>4754</v>
      </c>
      <c r="B1919" s="343" t="s">
        <v>4772</v>
      </c>
      <c r="C1919" t="s">
        <v>2823</v>
      </c>
      <c r="D1919" t="s">
        <v>2469</v>
      </c>
    </row>
    <row r="1920" spans="1:4">
      <c r="A1920" s="343" t="s">
        <v>4754</v>
      </c>
      <c r="B1920" s="343" t="s">
        <v>4773</v>
      </c>
      <c r="C1920" t="s">
        <v>2823</v>
      </c>
      <c r="D1920" t="s">
        <v>2470</v>
      </c>
    </row>
    <row r="1921" spans="1:4">
      <c r="A1921" s="343" t="s">
        <v>4754</v>
      </c>
      <c r="B1921" s="343" t="s">
        <v>4774</v>
      </c>
      <c r="C1921" t="s">
        <v>2823</v>
      </c>
      <c r="D1921" t="s">
        <v>2471</v>
      </c>
    </row>
    <row r="1922" spans="1:4">
      <c r="A1922" s="343" t="s">
        <v>4754</v>
      </c>
      <c r="B1922" s="343" t="s">
        <v>4775</v>
      </c>
      <c r="C1922" t="s">
        <v>2823</v>
      </c>
      <c r="D1922" t="s">
        <v>2472</v>
      </c>
    </row>
    <row r="1923" spans="1:4">
      <c r="A1923" s="343" t="s">
        <v>4754</v>
      </c>
      <c r="B1923" s="343" t="s">
        <v>4776</v>
      </c>
      <c r="C1923" t="s">
        <v>2823</v>
      </c>
      <c r="D1923" t="s">
        <v>2473</v>
      </c>
    </row>
    <row r="1924" spans="1:4">
      <c r="A1924" s="343" t="s">
        <v>4754</v>
      </c>
      <c r="B1924" s="343" t="s">
        <v>4777</v>
      </c>
      <c r="C1924" t="s">
        <v>2823</v>
      </c>
      <c r="D1924" t="s">
        <v>2474</v>
      </c>
    </row>
    <row r="1925" spans="1:4">
      <c r="A1925" s="343" t="s">
        <v>4754</v>
      </c>
      <c r="B1925" s="343" t="s">
        <v>4778</v>
      </c>
      <c r="C1925" t="s">
        <v>2823</v>
      </c>
      <c r="D1925" t="s">
        <v>2475</v>
      </c>
    </row>
    <row r="1926" spans="1:4">
      <c r="A1926" s="343" t="s">
        <v>4740</v>
      </c>
      <c r="B1926" s="343" t="s">
        <v>4779</v>
      </c>
      <c r="C1926" t="s">
        <v>2823</v>
      </c>
      <c r="D1926" t="s">
        <v>2476</v>
      </c>
    </row>
    <row r="1927" spans="1:4">
      <c r="A1927" s="343" t="s">
        <v>4740</v>
      </c>
      <c r="B1927" s="343" t="s">
        <v>4780</v>
      </c>
      <c r="C1927" t="s">
        <v>2823</v>
      </c>
      <c r="D1927" t="s">
        <v>2477</v>
      </c>
    </row>
    <row r="1928" spans="1:4">
      <c r="A1928" s="343" t="s">
        <v>4754</v>
      </c>
      <c r="B1928" s="343" t="s">
        <v>4781</v>
      </c>
      <c r="C1928" t="s">
        <v>2823</v>
      </c>
      <c r="D1928" t="s">
        <v>2487</v>
      </c>
    </row>
    <row r="1929" spans="1:4">
      <c r="A1929" s="343" t="s">
        <v>4754</v>
      </c>
      <c r="B1929" s="343" t="s">
        <v>4782</v>
      </c>
      <c r="C1929" t="s">
        <v>2823</v>
      </c>
      <c r="D1929" t="s">
        <v>2488</v>
      </c>
    </row>
    <row r="1930" spans="1:4">
      <c r="A1930" s="343" t="s">
        <v>4754</v>
      </c>
      <c r="B1930" s="343" t="s">
        <v>4783</v>
      </c>
      <c r="C1930" t="s">
        <v>2823</v>
      </c>
      <c r="D1930" t="s">
        <v>2490</v>
      </c>
    </row>
    <row r="1931" spans="1:4">
      <c r="A1931" s="343" t="s">
        <v>4754</v>
      </c>
      <c r="B1931" s="343" t="s">
        <v>4784</v>
      </c>
      <c r="C1931" t="s">
        <v>2823</v>
      </c>
      <c r="D1931" t="s">
        <v>2491</v>
      </c>
    </row>
    <row r="1932" spans="1:4">
      <c r="A1932" s="343" t="s">
        <v>4754</v>
      </c>
      <c r="B1932" s="343" t="s">
        <v>4785</v>
      </c>
      <c r="C1932" t="s">
        <v>2823</v>
      </c>
      <c r="D1932" t="s">
        <v>2492</v>
      </c>
    </row>
    <row r="1933" spans="1:4">
      <c r="A1933" s="343" t="s">
        <v>4754</v>
      </c>
      <c r="B1933" s="343" t="s">
        <v>4786</v>
      </c>
      <c r="C1933" t="s">
        <v>2823</v>
      </c>
      <c r="D1933" t="s">
        <v>2683</v>
      </c>
    </row>
    <row r="1934" spans="1:4">
      <c r="A1934" s="343" t="s">
        <v>4754</v>
      </c>
      <c r="B1934" s="343" t="s">
        <v>4787</v>
      </c>
      <c r="C1934" t="s">
        <v>2823</v>
      </c>
      <c r="D1934" t="s">
        <v>2684</v>
      </c>
    </row>
    <row r="1935" spans="1:4">
      <c r="A1935" s="343" t="s">
        <v>4754</v>
      </c>
      <c r="B1935" s="343" t="s">
        <v>4788</v>
      </c>
      <c r="C1935" t="s">
        <v>2823</v>
      </c>
      <c r="D1935" t="s">
        <v>2685</v>
      </c>
    </row>
    <row r="1936" spans="1:4">
      <c r="A1936" s="343" t="s">
        <v>4754</v>
      </c>
      <c r="B1936" s="343" t="s">
        <v>4789</v>
      </c>
      <c r="C1936" t="s">
        <v>2823</v>
      </c>
      <c r="D1936" t="s">
        <v>2686</v>
      </c>
    </row>
    <row r="1937" spans="1:4">
      <c r="A1937" s="343" t="s">
        <v>4754</v>
      </c>
      <c r="B1937" s="343" t="s">
        <v>4790</v>
      </c>
      <c r="C1937" t="s">
        <v>2823</v>
      </c>
      <c r="D1937" t="s">
        <v>2687</v>
      </c>
    </row>
    <row r="1938" spans="1:4">
      <c r="A1938" s="343" t="s">
        <v>4754</v>
      </c>
      <c r="B1938" s="343" t="s">
        <v>4791</v>
      </c>
      <c r="C1938" t="s">
        <v>2823</v>
      </c>
      <c r="D1938" t="s">
        <v>2688</v>
      </c>
    </row>
    <row r="1939" spans="1:4">
      <c r="A1939" s="343" t="s">
        <v>4754</v>
      </c>
      <c r="B1939" s="343" t="s">
        <v>4792</v>
      </c>
      <c r="C1939" t="s">
        <v>2823</v>
      </c>
      <c r="D1939" t="s">
        <v>2689</v>
      </c>
    </row>
    <row r="1940" spans="1:4">
      <c r="A1940" s="343" t="s">
        <v>4754</v>
      </c>
      <c r="B1940" s="343" t="s">
        <v>4793</v>
      </c>
      <c r="C1940" t="s">
        <v>2823</v>
      </c>
      <c r="D1940" t="s">
        <v>2690</v>
      </c>
    </row>
    <row r="1941" spans="1:4">
      <c r="A1941" s="343" t="s">
        <v>4754</v>
      </c>
      <c r="B1941" s="343" t="s">
        <v>4794</v>
      </c>
      <c r="C1941" t="s">
        <v>2823</v>
      </c>
      <c r="D1941" t="s">
        <v>2691</v>
      </c>
    </row>
    <row r="1942" spans="1:4">
      <c r="A1942" s="343" t="s">
        <v>4754</v>
      </c>
      <c r="B1942" s="343" t="s">
        <v>4795</v>
      </c>
      <c r="C1942" t="s">
        <v>2823</v>
      </c>
      <c r="D1942" t="s">
        <v>2758</v>
      </c>
    </row>
    <row r="1943" spans="1:4">
      <c r="A1943" s="343" t="s">
        <v>4754</v>
      </c>
      <c r="B1943" s="343" t="s">
        <v>3115</v>
      </c>
      <c r="C1943" t="s">
        <v>2823</v>
      </c>
      <c r="D1943" t="s">
        <v>2502</v>
      </c>
    </row>
    <row r="1944" spans="1:4">
      <c r="A1944" s="343" t="s">
        <v>4754</v>
      </c>
      <c r="B1944" s="343" t="s">
        <v>4796</v>
      </c>
      <c r="C1944" t="s">
        <v>2823</v>
      </c>
      <c r="D1944" t="s">
        <v>2503</v>
      </c>
    </row>
    <row r="1945" spans="1:4">
      <c r="A1945" s="343" t="s">
        <v>4754</v>
      </c>
      <c r="B1945" s="343" t="s">
        <v>4797</v>
      </c>
      <c r="C1945" t="s">
        <v>2823</v>
      </c>
      <c r="D1945" t="s">
        <v>2505</v>
      </c>
    </row>
    <row r="1946" spans="1:4">
      <c r="A1946" s="343" t="s">
        <v>4754</v>
      </c>
      <c r="B1946" s="343" t="s">
        <v>4798</v>
      </c>
      <c r="C1946" t="s">
        <v>2823</v>
      </c>
      <c r="D1946" t="s">
        <v>2509</v>
      </c>
    </row>
    <row r="1947" spans="1:4">
      <c r="A1947" s="343" t="s">
        <v>4754</v>
      </c>
      <c r="B1947" s="343" t="s">
        <v>4799</v>
      </c>
      <c r="C1947" t="s">
        <v>2823</v>
      </c>
      <c r="D1947" t="s">
        <v>2692</v>
      </c>
    </row>
    <row r="1948" spans="1:4">
      <c r="A1948" s="343" t="s">
        <v>4754</v>
      </c>
      <c r="B1948" s="343" t="s">
        <v>4800</v>
      </c>
      <c r="C1948" t="s">
        <v>2823</v>
      </c>
      <c r="D1948" t="s">
        <v>2693</v>
      </c>
    </row>
    <row r="1949" spans="1:4">
      <c r="A1949" s="343" t="s">
        <v>4754</v>
      </c>
      <c r="B1949" s="343" t="s">
        <v>4801</v>
      </c>
      <c r="C1949" t="s">
        <v>2823</v>
      </c>
      <c r="D1949" t="s">
        <v>2694</v>
      </c>
    </row>
    <row r="1950" spans="1:4">
      <c r="A1950" s="343" t="s">
        <v>4754</v>
      </c>
      <c r="B1950" s="343" t="s">
        <v>3936</v>
      </c>
      <c r="C1950" t="s">
        <v>2823</v>
      </c>
      <c r="D1950" t="s">
        <v>2530</v>
      </c>
    </row>
    <row r="1951" spans="1:4">
      <c r="A1951" s="343" t="s">
        <v>4754</v>
      </c>
      <c r="B1951" s="343" t="s">
        <v>4802</v>
      </c>
      <c r="C1951" t="s">
        <v>2823</v>
      </c>
      <c r="D1951" t="s">
        <v>2531</v>
      </c>
    </row>
    <row r="1952" spans="1:4">
      <c r="A1952" s="343" t="s">
        <v>4754</v>
      </c>
      <c r="B1952" s="343" t="s">
        <v>4803</v>
      </c>
      <c r="C1952" t="s">
        <v>2823</v>
      </c>
      <c r="D1952" t="s">
        <v>2539</v>
      </c>
    </row>
    <row r="1953" spans="1:4">
      <c r="A1953" s="343" t="s">
        <v>4754</v>
      </c>
      <c r="B1953" s="343" t="s">
        <v>4804</v>
      </c>
      <c r="C1953" t="s">
        <v>2823</v>
      </c>
      <c r="D1953" t="s">
        <v>2540</v>
      </c>
    </row>
    <row r="1954" spans="1:4">
      <c r="A1954" s="343" t="s">
        <v>4754</v>
      </c>
      <c r="B1954" s="343" t="s">
        <v>4805</v>
      </c>
      <c r="C1954" t="s">
        <v>2823</v>
      </c>
      <c r="D1954" t="s">
        <v>2541</v>
      </c>
    </row>
    <row r="1955" spans="1:4">
      <c r="A1955" s="343" t="s">
        <v>4754</v>
      </c>
      <c r="B1955" s="343" t="s">
        <v>3921</v>
      </c>
      <c r="C1955" t="s">
        <v>2823</v>
      </c>
      <c r="D1955" t="s">
        <v>2542</v>
      </c>
    </row>
    <row r="1956" spans="1:4">
      <c r="A1956" s="343" t="s">
        <v>4754</v>
      </c>
      <c r="B1956" s="343" t="s">
        <v>4806</v>
      </c>
      <c r="C1956" t="s">
        <v>2823</v>
      </c>
      <c r="D1956" t="s">
        <v>2543</v>
      </c>
    </row>
    <row r="1957" spans="1:4">
      <c r="A1957" s="343" t="s">
        <v>4754</v>
      </c>
      <c r="B1957" s="343" t="s">
        <v>4807</v>
      </c>
      <c r="C1957" t="s">
        <v>2823</v>
      </c>
      <c r="D1957" t="s">
        <v>2702</v>
      </c>
    </row>
    <row r="1958" spans="1:4">
      <c r="A1958" s="343" t="s">
        <v>4754</v>
      </c>
      <c r="B1958" s="343" t="s">
        <v>4808</v>
      </c>
      <c r="C1958" t="s">
        <v>2823</v>
      </c>
      <c r="D1958" t="s">
        <v>2544</v>
      </c>
    </row>
    <row r="1959" spans="1:4">
      <c r="A1959" s="343" t="s">
        <v>4754</v>
      </c>
      <c r="B1959" s="343" t="s">
        <v>4809</v>
      </c>
      <c r="C1959" t="s">
        <v>2823</v>
      </c>
      <c r="D1959" t="s">
        <v>2545</v>
      </c>
    </row>
    <row r="1960" spans="1:4">
      <c r="A1960" s="343" t="s">
        <v>4740</v>
      </c>
      <c r="B1960" s="343" t="s">
        <v>4810</v>
      </c>
      <c r="C1960" t="s">
        <v>2823</v>
      </c>
      <c r="D1960" t="s">
        <v>2546</v>
      </c>
    </row>
    <row r="1961" spans="1:4">
      <c r="A1961" s="343" t="s">
        <v>4754</v>
      </c>
      <c r="B1961" s="343" t="s">
        <v>4811</v>
      </c>
      <c r="C1961" t="s">
        <v>2823</v>
      </c>
      <c r="D1961" t="s">
        <v>2704</v>
      </c>
    </row>
    <row r="1962" spans="1:4">
      <c r="A1962" s="343" t="s">
        <v>4754</v>
      </c>
      <c r="B1962" s="343" t="s">
        <v>4812</v>
      </c>
      <c r="C1962" t="s">
        <v>2823</v>
      </c>
      <c r="D1962" t="s">
        <v>2706</v>
      </c>
    </row>
    <row r="1963" spans="1:4">
      <c r="A1963" s="343" t="s">
        <v>4754</v>
      </c>
      <c r="B1963" s="343" t="s">
        <v>4813</v>
      </c>
      <c r="C1963" t="s">
        <v>2823</v>
      </c>
      <c r="D1963" t="s">
        <v>2707</v>
      </c>
    </row>
    <row r="1964" spans="1:4">
      <c r="A1964" s="343" t="s">
        <v>4754</v>
      </c>
      <c r="B1964" s="343" t="s">
        <v>4814</v>
      </c>
      <c r="C1964" t="s">
        <v>2823</v>
      </c>
      <c r="D1964" t="s">
        <v>2708</v>
      </c>
    </row>
    <row r="1965" spans="1:4">
      <c r="A1965" s="343" t="s">
        <v>4754</v>
      </c>
      <c r="B1965" s="343" t="s">
        <v>3265</v>
      </c>
      <c r="C1965" t="s">
        <v>2823</v>
      </c>
      <c r="D1965" t="s">
        <v>2709</v>
      </c>
    </row>
    <row r="1966" spans="1:4">
      <c r="A1966" s="343" t="s">
        <v>4754</v>
      </c>
      <c r="B1966" s="343" t="s">
        <v>2972</v>
      </c>
      <c r="C1966" t="s">
        <v>2823</v>
      </c>
      <c r="D1966" t="s">
        <v>2565</v>
      </c>
    </row>
    <row r="1967" spans="1:4">
      <c r="A1967" s="343" t="s">
        <v>4754</v>
      </c>
      <c r="B1967" s="343" t="s">
        <v>4815</v>
      </c>
      <c r="C1967" t="s">
        <v>2823</v>
      </c>
      <c r="D1967" t="s">
        <v>2566</v>
      </c>
    </row>
    <row r="1968" spans="1:4">
      <c r="A1968" s="343" t="s">
        <v>4754</v>
      </c>
      <c r="B1968" s="343" t="s">
        <v>4816</v>
      </c>
      <c r="C1968" t="s">
        <v>2823</v>
      </c>
      <c r="D1968" t="s">
        <v>2577</v>
      </c>
    </row>
    <row r="1969" spans="1:4">
      <c r="A1969" s="343" t="s">
        <v>4754</v>
      </c>
      <c r="B1969" s="343" t="s">
        <v>4817</v>
      </c>
      <c r="C1969" t="s">
        <v>2823</v>
      </c>
      <c r="D1969" t="s">
        <v>2578</v>
      </c>
    </row>
    <row r="1970" spans="1:4">
      <c r="A1970" s="343" t="s">
        <v>4754</v>
      </c>
      <c r="B1970" s="343" t="s">
        <v>4818</v>
      </c>
      <c r="C1970" t="s">
        <v>2823</v>
      </c>
      <c r="D1970" t="s">
        <v>2579</v>
      </c>
    </row>
    <row r="1971" spans="1:4">
      <c r="A1971" s="343" t="s">
        <v>4754</v>
      </c>
      <c r="B1971" s="343" t="s">
        <v>4819</v>
      </c>
      <c r="C1971" t="s">
        <v>2823</v>
      </c>
      <c r="D1971" t="s">
        <v>2580</v>
      </c>
    </row>
    <row r="1972" spans="1:4">
      <c r="A1972" s="343" t="s">
        <v>4754</v>
      </c>
      <c r="B1972" s="343" t="s">
        <v>4820</v>
      </c>
      <c r="C1972" t="s">
        <v>2823</v>
      </c>
      <c r="D1972" t="s">
        <v>2581</v>
      </c>
    </row>
    <row r="1973" spans="1:4">
      <c r="A1973" s="343" t="s">
        <v>4754</v>
      </c>
      <c r="B1973" s="343" t="s">
        <v>4821</v>
      </c>
      <c r="C1973" t="s">
        <v>2823</v>
      </c>
      <c r="D1973" t="s">
        <v>2582</v>
      </c>
    </row>
    <row r="1974" spans="1:4">
      <c r="A1974" s="343" t="s">
        <v>4754</v>
      </c>
      <c r="B1974" s="343" t="s">
        <v>4822</v>
      </c>
      <c r="C1974" t="s">
        <v>2823</v>
      </c>
      <c r="D1974" t="s">
        <v>2583</v>
      </c>
    </row>
    <row r="1975" spans="1:4">
      <c r="A1975" s="343" t="s">
        <v>4754</v>
      </c>
      <c r="B1975" s="343" t="s">
        <v>4823</v>
      </c>
      <c r="C1975" t="s">
        <v>2823</v>
      </c>
      <c r="D1975" t="s">
        <v>2584</v>
      </c>
    </row>
    <row r="1976" spans="1:4">
      <c r="A1976" s="343" t="s">
        <v>4754</v>
      </c>
      <c r="B1976" s="343" t="s">
        <v>4824</v>
      </c>
      <c r="C1976" t="s">
        <v>2823</v>
      </c>
      <c r="D1976" t="s">
        <v>2715</v>
      </c>
    </row>
    <row r="1977" spans="1:4">
      <c r="A1977" s="343" t="s">
        <v>4754</v>
      </c>
      <c r="B1977" s="343" t="s">
        <v>4825</v>
      </c>
      <c r="C1977" t="s">
        <v>2823</v>
      </c>
      <c r="D1977" t="s">
        <v>2716</v>
      </c>
    </row>
    <row r="1978" spans="1:4">
      <c r="A1978" s="343" t="s">
        <v>4754</v>
      </c>
      <c r="B1978" s="343" t="s">
        <v>4826</v>
      </c>
      <c r="C1978" t="s">
        <v>2823</v>
      </c>
      <c r="D1978" t="s">
        <v>2717</v>
      </c>
    </row>
    <row r="1979" spans="1:4">
      <c r="A1979" s="343" t="s">
        <v>4754</v>
      </c>
      <c r="B1979" s="343" t="s">
        <v>4827</v>
      </c>
      <c r="C1979" t="s">
        <v>2823</v>
      </c>
      <c r="D1979" t="s">
        <v>2719</v>
      </c>
    </row>
    <row r="1980" spans="1:4">
      <c r="A1980" s="343" t="s">
        <v>4754</v>
      </c>
      <c r="B1980" s="343" t="s">
        <v>4828</v>
      </c>
      <c r="C1980" t="s">
        <v>2823</v>
      </c>
      <c r="D1980" t="s">
        <v>2722</v>
      </c>
    </row>
    <row r="1981" spans="1:4">
      <c r="A1981" s="343" t="s">
        <v>4754</v>
      </c>
      <c r="B1981" s="343" t="s">
        <v>4829</v>
      </c>
      <c r="C1981" t="s">
        <v>2823</v>
      </c>
      <c r="D1981" t="s">
        <v>2726</v>
      </c>
    </row>
    <row r="1982" spans="1:4">
      <c r="A1982" s="343" t="s">
        <v>4754</v>
      </c>
      <c r="B1982" s="343" t="s">
        <v>4830</v>
      </c>
      <c r="C1982" t="s">
        <v>2823</v>
      </c>
      <c r="D1982" t="s">
        <v>2723</v>
      </c>
    </row>
    <row r="1983" spans="1:4">
      <c r="A1983" s="343" t="s">
        <v>4831</v>
      </c>
      <c r="B1983" s="343" t="s">
        <v>4832</v>
      </c>
      <c r="C1983" t="s">
        <v>2824</v>
      </c>
      <c r="D1983" t="s">
        <v>2441</v>
      </c>
    </row>
    <row r="1984" spans="1:4">
      <c r="A1984" s="343" t="s">
        <v>4833</v>
      </c>
      <c r="B1984" s="343" t="s">
        <v>4834</v>
      </c>
      <c r="C1984" t="s">
        <v>2824</v>
      </c>
      <c r="D1984" t="s">
        <v>2442</v>
      </c>
    </row>
    <row r="1985" spans="1:4">
      <c r="A1985" s="343" t="s">
        <v>4833</v>
      </c>
      <c r="B1985" s="343" t="s">
        <v>4835</v>
      </c>
      <c r="C1985" t="s">
        <v>2824</v>
      </c>
      <c r="D1985" t="s">
        <v>2443</v>
      </c>
    </row>
    <row r="1986" spans="1:4">
      <c r="A1986" s="343" t="s">
        <v>4833</v>
      </c>
      <c r="B1986" s="343" t="s">
        <v>4836</v>
      </c>
      <c r="C1986" t="s">
        <v>2824</v>
      </c>
      <c r="D1986" t="s">
        <v>2444</v>
      </c>
    </row>
    <row r="1987" spans="1:4">
      <c r="A1987" s="343" t="s">
        <v>4833</v>
      </c>
      <c r="B1987" s="343" t="s">
        <v>4837</v>
      </c>
      <c r="C1987" t="s">
        <v>2824</v>
      </c>
      <c r="D1987" t="s">
        <v>2445</v>
      </c>
    </row>
    <row r="1988" spans="1:4">
      <c r="A1988" s="343" t="s">
        <v>4833</v>
      </c>
      <c r="B1988" s="343" t="s">
        <v>4838</v>
      </c>
      <c r="C1988" t="s">
        <v>2824</v>
      </c>
      <c r="D1988" t="s">
        <v>2446</v>
      </c>
    </row>
    <row r="1989" spans="1:4">
      <c r="A1989" s="343" t="s">
        <v>4833</v>
      </c>
      <c r="B1989" s="343" t="s">
        <v>4839</v>
      </c>
      <c r="C1989" t="s">
        <v>2824</v>
      </c>
      <c r="D1989" t="s">
        <v>2447</v>
      </c>
    </row>
    <row r="1990" spans="1:4">
      <c r="A1990" s="343" t="s">
        <v>4833</v>
      </c>
      <c r="B1990" s="343" t="s">
        <v>4840</v>
      </c>
      <c r="C1990" t="s">
        <v>2824</v>
      </c>
      <c r="D1990" t="s">
        <v>2448</v>
      </c>
    </row>
    <row r="1991" spans="1:4">
      <c r="A1991" s="343" t="s">
        <v>4833</v>
      </c>
      <c r="B1991" s="343" t="s">
        <v>4841</v>
      </c>
      <c r="C1991" t="s">
        <v>2824</v>
      </c>
      <c r="D1991" t="s">
        <v>2449</v>
      </c>
    </row>
    <row r="1992" spans="1:4">
      <c r="A1992" s="343" t="s">
        <v>4833</v>
      </c>
      <c r="B1992" s="343" t="s">
        <v>4842</v>
      </c>
      <c r="C1992" t="s">
        <v>2824</v>
      </c>
      <c r="D1992" t="s">
        <v>2450</v>
      </c>
    </row>
    <row r="1993" spans="1:4">
      <c r="A1993" s="343" t="s">
        <v>4833</v>
      </c>
      <c r="B1993" s="343" t="s">
        <v>4843</v>
      </c>
      <c r="C1993" t="s">
        <v>2824</v>
      </c>
      <c r="D1993" t="s">
        <v>2451</v>
      </c>
    </row>
    <row r="1994" spans="1:4">
      <c r="A1994" s="343" t="s">
        <v>4833</v>
      </c>
      <c r="B1994" s="343" t="s">
        <v>4844</v>
      </c>
      <c r="C1994" t="s">
        <v>2824</v>
      </c>
      <c r="D1994" t="s">
        <v>2452</v>
      </c>
    </row>
    <row r="1995" spans="1:4">
      <c r="A1995" s="343" t="s">
        <v>4833</v>
      </c>
      <c r="B1995" s="343" t="s">
        <v>4845</v>
      </c>
      <c r="C1995" t="s">
        <v>2824</v>
      </c>
      <c r="D1995" t="s">
        <v>2762</v>
      </c>
    </row>
    <row r="1996" spans="1:4">
      <c r="A1996" s="343" t="s">
        <v>4833</v>
      </c>
      <c r="B1996" s="343" t="s">
        <v>4846</v>
      </c>
      <c r="C1996" t="s">
        <v>2824</v>
      </c>
      <c r="D1996" t="s">
        <v>2763</v>
      </c>
    </row>
    <row r="1997" spans="1:4">
      <c r="A1997" s="343" t="s">
        <v>4833</v>
      </c>
      <c r="B1997" s="343" t="s">
        <v>4847</v>
      </c>
      <c r="C1997" t="s">
        <v>2824</v>
      </c>
      <c r="D1997" t="s">
        <v>2764</v>
      </c>
    </row>
    <row r="1998" spans="1:4">
      <c r="A1998" s="343" t="s">
        <v>4833</v>
      </c>
      <c r="B1998" s="343" t="s">
        <v>4848</v>
      </c>
      <c r="C1998" t="s">
        <v>2824</v>
      </c>
      <c r="D1998" t="s">
        <v>2765</v>
      </c>
    </row>
    <row r="1999" spans="1:4">
      <c r="A1999" s="343" t="s">
        <v>4833</v>
      </c>
      <c r="B1999" s="343" t="s">
        <v>4849</v>
      </c>
      <c r="C1999" t="s">
        <v>2824</v>
      </c>
      <c r="D1999" t="s">
        <v>2766</v>
      </c>
    </row>
    <row r="2000" spans="1:4">
      <c r="A2000" s="343" t="s">
        <v>4833</v>
      </c>
      <c r="B2000" s="343" t="s">
        <v>4850</v>
      </c>
      <c r="C2000" t="s">
        <v>2824</v>
      </c>
      <c r="D2000" t="s">
        <v>2767</v>
      </c>
    </row>
    <row r="2001" spans="1:4">
      <c r="A2001" s="343" t="s">
        <v>4833</v>
      </c>
      <c r="B2001" s="343" t="s">
        <v>4851</v>
      </c>
      <c r="C2001" t="s">
        <v>2824</v>
      </c>
      <c r="D2001" t="s">
        <v>2682</v>
      </c>
    </row>
    <row r="2002" spans="1:4">
      <c r="A2002" s="343" t="s">
        <v>4833</v>
      </c>
      <c r="B2002" s="343" t="s">
        <v>4852</v>
      </c>
      <c r="C2002" t="s">
        <v>2824</v>
      </c>
      <c r="D2002" t="s">
        <v>2453</v>
      </c>
    </row>
    <row r="2003" spans="1:4">
      <c r="A2003" s="343" t="s">
        <v>4833</v>
      </c>
      <c r="B2003" s="343" t="s">
        <v>4853</v>
      </c>
      <c r="C2003" t="s">
        <v>2824</v>
      </c>
      <c r="D2003" t="s">
        <v>2454</v>
      </c>
    </row>
    <row r="2004" spans="1:4">
      <c r="A2004" s="343" t="s">
        <v>4833</v>
      </c>
      <c r="B2004" s="343" t="s">
        <v>4854</v>
      </c>
      <c r="C2004" t="s">
        <v>2824</v>
      </c>
      <c r="D2004" t="s">
        <v>2455</v>
      </c>
    </row>
    <row r="2005" spans="1:4">
      <c r="A2005" s="343" t="s">
        <v>4833</v>
      </c>
      <c r="B2005" s="343" t="s">
        <v>4855</v>
      </c>
      <c r="C2005" t="s">
        <v>2824</v>
      </c>
      <c r="D2005" t="s">
        <v>2456</v>
      </c>
    </row>
    <row r="2006" spans="1:4">
      <c r="A2006" s="343" t="s">
        <v>4833</v>
      </c>
      <c r="B2006" s="343" t="s">
        <v>4856</v>
      </c>
      <c r="C2006" t="s">
        <v>2824</v>
      </c>
      <c r="D2006" t="s">
        <v>2457</v>
      </c>
    </row>
    <row r="2007" spans="1:4">
      <c r="A2007" s="343" t="s">
        <v>4833</v>
      </c>
      <c r="B2007" s="343" t="s">
        <v>4857</v>
      </c>
      <c r="C2007" t="s">
        <v>2824</v>
      </c>
      <c r="D2007" t="s">
        <v>2458</v>
      </c>
    </row>
    <row r="2008" spans="1:4">
      <c r="A2008" s="343" t="s">
        <v>4833</v>
      </c>
      <c r="B2008" s="343" t="s">
        <v>4858</v>
      </c>
      <c r="C2008" t="s">
        <v>2824</v>
      </c>
      <c r="D2008" t="s">
        <v>2459</v>
      </c>
    </row>
    <row r="2009" spans="1:4">
      <c r="A2009" s="343" t="s">
        <v>4833</v>
      </c>
      <c r="B2009" s="343" t="s">
        <v>4859</v>
      </c>
      <c r="C2009" t="s">
        <v>2824</v>
      </c>
      <c r="D2009" t="s">
        <v>2460</v>
      </c>
    </row>
    <row r="2010" spans="1:4">
      <c r="A2010" s="343" t="s">
        <v>4833</v>
      </c>
      <c r="B2010" s="343" t="s">
        <v>4860</v>
      </c>
      <c r="C2010" t="s">
        <v>2824</v>
      </c>
      <c r="D2010" t="s">
        <v>2461</v>
      </c>
    </row>
    <row r="2011" spans="1:4">
      <c r="A2011" s="343" t="s">
        <v>4833</v>
      </c>
      <c r="B2011" s="343" t="s">
        <v>4861</v>
      </c>
      <c r="C2011" t="s">
        <v>2824</v>
      </c>
      <c r="D2011" t="s">
        <v>2462</v>
      </c>
    </row>
    <row r="2012" spans="1:4">
      <c r="A2012" s="343" t="s">
        <v>4833</v>
      </c>
      <c r="B2012" s="343" t="s">
        <v>4862</v>
      </c>
      <c r="C2012" t="s">
        <v>2824</v>
      </c>
      <c r="D2012" t="s">
        <v>2463</v>
      </c>
    </row>
    <row r="2013" spans="1:4">
      <c r="A2013" s="343" t="s">
        <v>4833</v>
      </c>
      <c r="B2013" s="343" t="s">
        <v>4863</v>
      </c>
      <c r="C2013" t="s">
        <v>2824</v>
      </c>
      <c r="D2013" t="s">
        <v>2464</v>
      </c>
    </row>
    <row r="2014" spans="1:4">
      <c r="A2014" s="343" t="s">
        <v>4833</v>
      </c>
      <c r="B2014" s="343" t="s">
        <v>4864</v>
      </c>
      <c r="C2014" t="s">
        <v>2824</v>
      </c>
      <c r="D2014" t="s">
        <v>2465</v>
      </c>
    </row>
    <row r="2015" spans="1:4">
      <c r="A2015" s="343" t="s">
        <v>4833</v>
      </c>
      <c r="B2015" s="343" t="s">
        <v>4865</v>
      </c>
      <c r="C2015" t="s">
        <v>2824</v>
      </c>
      <c r="D2015" t="s">
        <v>2466</v>
      </c>
    </row>
    <row r="2016" spans="1:4">
      <c r="A2016" s="343" t="s">
        <v>4833</v>
      </c>
      <c r="B2016" s="343" t="s">
        <v>4866</v>
      </c>
      <c r="C2016" t="s">
        <v>2824</v>
      </c>
      <c r="D2016" t="s">
        <v>2467</v>
      </c>
    </row>
    <row r="2017" spans="1:4">
      <c r="A2017" s="343" t="s">
        <v>4833</v>
      </c>
      <c r="B2017" s="343" t="s">
        <v>4867</v>
      </c>
      <c r="C2017" t="s">
        <v>2824</v>
      </c>
      <c r="D2017" t="s">
        <v>2468</v>
      </c>
    </row>
    <row r="2018" spans="1:4">
      <c r="A2018" s="343" t="s">
        <v>4833</v>
      </c>
      <c r="B2018" s="343" t="s">
        <v>4868</v>
      </c>
      <c r="C2018" t="s">
        <v>2824</v>
      </c>
      <c r="D2018" t="s">
        <v>2469</v>
      </c>
    </row>
    <row r="2019" spans="1:4">
      <c r="A2019" s="343" t="s">
        <v>4833</v>
      </c>
      <c r="B2019" s="343" t="s">
        <v>4869</v>
      </c>
      <c r="C2019" t="s">
        <v>2824</v>
      </c>
      <c r="D2019" t="s">
        <v>2470</v>
      </c>
    </row>
    <row r="2020" spans="1:4">
      <c r="A2020" s="343" t="s">
        <v>4833</v>
      </c>
      <c r="B2020" s="343" t="s">
        <v>4870</v>
      </c>
      <c r="C2020" t="s">
        <v>2824</v>
      </c>
      <c r="D2020" t="s">
        <v>2471</v>
      </c>
    </row>
    <row r="2021" spans="1:4">
      <c r="A2021" s="343" t="s">
        <v>4833</v>
      </c>
      <c r="B2021" s="343" t="s">
        <v>4871</v>
      </c>
      <c r="C2021" t="s">
        <v>2824</v>
      </c>
      <c r="D2021" t="s">
        <v>2472</v>
      </c>
    </row>
    <row r="2022" spans="1:4">
      <c r="A2022" s="343" t="s">
        <v>4833</v>
      </c>
      <c r="B2022" s="343" t="s">
        <v>4872</v>
      </c>
      <c r="C2022" t="s">
        <v>2824</v>
      </c>
      <c r="D2022" t="s">
        <v>2473</v>
      </c>
    </row>
    <row r="2023" spans="1:4">
      <c r="A2023" s="343" t="s">
        <v>4833</v>
      </c>
      <c r="B2023" s="343" t="s">
        <v>4873</v>
      </c>
      <c r="C2023" t="s">
        <v>2824</v>
      </c>
      <c r="D2023" t="s">
        <v>2474</v>
      </c>
    </row>
    <row r="2024" spans="1:4">
      <c r="A2024" s="343" t="s">
        <v>4833</v>
      </c>
      <c r="B2024" s="343" t="s">
        <v>4874</v>
      </c>
      <c r="C2024" t="s">
        <v>2824</v>
      </c>
      <c r="D2024" t="s">
        <v>2475</v>
      </c>
    </row>
    <row r="2025" spans="1:4">
      <c r="A2025" s="343" t="s">
        <v>4833</v>
      </c>
      <c r="B2025" s="343" t="s">
        <v>4875</v>
      </c>
      <c r="C2025" t="s">
        <v>2824</v>
      </c>
      <c r="D2025" t="s">
        <v>2476</v>
      </c>
    </row>
    <row r="2026" spans="1:4">
      <c r="A2026" s="343" t="s">
        <v>4833</v>
      </c>
      <c r="B2026" s="343" t="s">
        <v>4876</v>
      </c>
      <c r="C2026" t="s">
        <v>2824</v>
      </c>
      <c r="D2026" t="s">
        <v>2477</v>
      </c>
    </row>
    <row r="2027" spans="1:4">
      <c r="A2027" s="343" t="s">
        <v>4833</v>
      </c>
      <c r="B2027" s="343" t="s">
        <v>4877</v>
      </c>
      <c r="C2027" t="s">
        <v>2824</v>
      </c>
      <c r="D2027" t="s">
        <v>2478</v>
      </c>
    </row>
    <row r="2028" spans="1:4">
      <c r="A2028" s="343" t="s">
        <v>4833</v>
      </c>
      <c r="B2028" s="343" t="s">
        <v>4878</v>
      </c>
      <c r="C2028" t="s">
        <v>2824</v>
      </c>
      <c r="D2028" t="s">
        <v>2479</v>
      </c>
    </row>
    <row r="2029" spans="1:4">
      <c r="A2029" s="343" t="s">
        <v>4833</v>
      </c>
      <c r="B2029" s="343" t="s">
        <v>4879</v>
      </c>
      <c r="C2029" t="s">
        <v>2824</v>
      </c>
      <c r="D2029" t="s">
        <v>2480</v>
      </c>
    </row>
    <row r="2030" spans="1:4">
      <c r="A2030" s="343" t="s">
        <v>4833</v>
      </c>
      <c r="B2030" s="343" t="s">
        <v>4880</v>
      </c>
      <c r="C2030" t="s">
        <v>2824</v>
      </c>
      <c r="D2030" t="s">
        <v>2481</v>
      </c>
    </row>
    <row r="2031" spans="1:4">
      <c r="A2031" s="343" t="s">
        <v>4833</v>
      </c>
      <c r="B2031" s="343" t="s">
        <v>4881</v>
      </c>
      <c r="C2031" t="s">
        <v>2824</v>
      </c>
      <c r="D2031" t="s">
        <v>2482</v>
      </c>
    </row>
    <row r="2032" spans="1:4">
      <c r="A2032" s="343" t="s">
        <v>4831</v>
      </c>
      <c r="B2032" s="343" t="s">
        <v>4882</v>
      </c>
      <c r="C2032" t="s">
        <v>2824</v>
      </c>
      <c r="D2032" t="s">
        <v>2743</v>
      </c>
    </row>
    <row r="2033" spans="1:4">
      <c r="A2033" s="343" t="s">
        <v>4831</v>
      </c>
      <c r="B2033" s="343" t="s">
        <v>4883</v>
      </c>
      <c r="C2033" t="s">
        <v>2824</v>
      </c>
      <c r="D2033" t="s">
        <v>2483</v>
      </c>
    </row>
    <row r="2034" spans="1:4">
      <c r="A2034" s="343" t="s">
        <v>4831</v>
      </c>
      <c r="B2034" s="343" t="s">
        <v>4884</v>
      </c>
      <c r="C2034" t="s">
        <v>2824</v>
      </c>
      <c r="D2034" t="s">
        <v>2484</v>
      </c>
    </row>
    <row r="2035" spans="1:4">
      <c r="A2035" s="343" t="s">
        <v>4831</v>
      </c>
      <c r="B2035" s="343" t="s">
        <v>4885</v>
      </c>
      <c r="C2035" t="s">
        <v>2824</v>
      </c>
      <c r="D2035" t="s">
        <v>2485</v>
      </c>
    </row>
    <row r="2036" spans="1:4">
      <c r="A2036" s="343" t="s">
        <v>4831</v>
      </c>
      <c r="B2036" s="343" t="s">
        <v>4886</v>
      </c>
      <c r="C2036" t="s">
        <v>2824</v>
      </c>
      <c r="D2036" t="s">
        <v>2486</v>
      </c>
    </row>
    <row r="2037" spans="1:4">
      <c r="A2037" s="343" t="s">
        <v>4831</v>
      </c>
      <c r="B2037" s="343" t="s">
        <v>4887</v>
      </c>
      <c r="C2037" t="s">
        <v>2824</v>
      </c>
      <c r="D2037" t="s">
        <v>2748</v>
      </c>
    </row>
    <row r="2038" spans="1:4">
      <c r="A2038" s="343" t="s">
        <v>4831</v>
      </c>
      <c r="B2038" s="343" t="s">
        <v>4888</v>
      </c>
      <c r="C2038" t="s">
        <v>2824</v>
      </c>
      <c r="D2038" t="s">
        <v>2749</v>
      </c>
    </row>
    <row r="2039" spans="1:4">
      <c r="A2039" s="343" t="s">
        <v>4833</v>
      </c>
      <c r="B2039" s="343" t="s">
        <v>4889</v>
      </c>
      <c r="C2039" t="s">
        <v>2824</v>
      </c>
      <c r="D2039" t="s">
        <v>2488</v>
      </c>
    </row>
    <row r="2040" spans="1:4">
      <c r="A2040" s="343" t="s">
        <v>4833</v>
      </c>
      <c r="B2040" s="343" t="s">
        <v>4890</v>
      </c>
      <c r="C2040" t="s">
        <v>2824</v>
      </c>
      <c r="D2040" t="s">
        <v>2489</v>
      </c>
    </row>
    <row r="2041" spans="1:4">
      <c r="A2041" s="343" t="s">
        <v>4833</v>
      </c>
      <c r="B2041" s="343" t="s">
        <v>4891</v>
      </c>
      <c r="C2041" t="s">
        <v>2824</v>
      </c>
      <c r="D2041" t="s">
        <v>2490</v>
      </c>
    </row>
    <row r="2042" spans="1:4">
      <c r="A2042" s="343" t="s">
        <v>4833</v>
      </c>
      <c r="B2042" s="343" t="s">
        <v>4892</v>
      </c>
      <c r="C2042" t="s">
        <v>2824</v>
      </c>
      <c r="D2042" t="s">
        <v>2502</v>
      </c>
    </row>
    <row r="2043" spans="1:4">
      <c r="A2043" s="343" t="s">
        <v>4833</v>
      </c>
      <c r="B2043" s="343" t="s">
        <v>4893</v>
      </c>
      <c r="C2043" t="s">
        <v>2824</v>
      </c>
      <c r="D2043" t="s">
        <v>2503</v>
      </c>
    </row>
    <row r="2044" spans="1:4">
      <c r="A2044" s="343" t="s">
        <v>4833</v>
      </c>
      <c r="B2044" s="343" t="s">
        <v>4894</v>
      </c>
      <c r="C2044" t="s">
        <v>2824</v>
      </c>
      <c r="D2044" t="s">
        <v>2504</v>
      </c>
    </row>
    <row r="2045" spans="1:4">
      <c r="A2045" s="343" t="s">
        <v>4833</v>
      </c>
      <c r="B2045" s="343" t="s">
        <v>4895</v>
      </c>
      <c r="C2045" t="s">
        <v>2824</v>
      </c>
      <c r="D2045" t="s">
        <v>2505</v>
      </c>
    </row>
    <row r="2046" spans="1:4">
      <c r="A2046" s="343" t="s">
        <v>4831</v>
      </c>
      <c r="B2046" s="343" t="s">
        <v>4896</v>
      </c>
      <c r="C2046" t="s">
        <v>2824</v>
      </c>
      <c r="D2046" t="s">
        <v>2506</v>
      </c>
    </row>
    <row r="2047" spans="1:4">
      <c r="A2047" s="343" t="s">
        <v>4833</v>
      </c>
      <c r="B2047" s="343" t="s">
        <v>4680</v>
      </c>
      <c r="C2047" t="s">
        <v>2824</v>
      </c>
      <c r="D2047" t="s">
        <v>2506</v>
      </c>
    </row>
    <row r="2048" spans="1:4">
      <c r="A2048" s="343" t="s">
        <v>4833</v>
      </c>
      <c r="B2048" s="343" t="s">
        <v>4897</v>
      </c>
      <c r="C2048" t="s">
        <v>2824</v>
      </c>
      <c r="D2048" t="s">
        <v>2507</v>
      </c>
    </row>
    <row r="2049" spans="1:4">
      <c r="A2049" s="343" t="s">
        <v>4833</v>
      </c>
      <c r="B2049" s="343" t="s">
        <v>4898</v>
      </c>
      <c r="C2049" t="s">
        <v>2824</v>
      </c>
      <c r="D2049" t="s">
        <v>2508</v>
      </c>
    </row>
    <row r="2050" spans="1:4">
      <c r="A2050" s="343" t="s">
        <v>4833</v>
      </c>
      <c r="B2050" s="343" t="s">
        <v>4899</v>
      </c>
      <c r="C2050" t="s">
        <v>2824</v>
      </c>
      <c r="D2050" t="s">
        <v>2509</v>
      </c>
    </row>
    <row r="2051" spans="1:4">
      <c r="A2051" s="343" t="s">
        <v>4833</v>
      </c>
      <c r="B2051" s="343" t="s">
        <v>4900</v>
      </c>
      <c r="C2051" t="s">
        <v>2824</v>
      </c>
      <c r="D2051" t="s">
        <v>2510</v>
      </c>
    </row>
    <row r="2052" spans="1:4">
      <c r="A2052" s="343" t="s">
        <v>4833</v>
      </c>
      <c r="B2052" s="343" t="s">
        <v>4901</v>
      </c>
      <c r="C2052" t="s">
        <v>2824</v>
      </c>
      <c r="D2052" t="s">
        <v>2692</v>
      </c>
    </row>
    <row r="2053" spans="1:4">
      <c r="A2053" s="343" t="s">
        <v>4833</v>
      </c>
      <c r="B2053" s="343" t="s">
        <v>4902</v>
      </c>
      <c r="C2053" t="s">
        <v>2824</v>
      </c>
      <c r="D2053" t="s">
        <v>2530</v>
      </c>
    </row>
    <row r="2054" spans="1:4">
      <c r="A2054" s="343" t="s">
        <v>4833</v>
      </c>
      <c r="B2054" s="343" t="s">
        <v>4903</v>
      </c>
      <c r="C2054" t="s">
        <v>2824</v>
      </c>
      <c r="D2054" t="s">
        <v>2531</v>
      </c>
    </row>
    <row r="2055" spans="1:4">
      <c r="A2055" s="343" t="s">
        <v>4833</v>
      </c>
      <c r="B2055" s="343" t="s">
        <v>4904</v>
      </c>
      <c r="C2055" t="s">
        <v>2824</v>
      </c>
      <c r="D2055" t="s">
        <v>2539</v>
      </c>
    </row>
    <row r="2056" spans="1:4">
      <c r="A2056" s="343" t="s">
        <v>4833</v>
      </c>
      <c r="B2056" s="343" t="s">
        <v>4905</v>
      </c>
      <c r="C2056" t="s">
        <v>2824</v>
      </c>
      <c r="D2056" t="s">
        <v>2540</v>
      </c>
    </row>
    <row r="2057" spans="1:4">
      <c r="A2057" s="343" t="s">
        <v>4833</v>
      </c>
      <c r="B2057" s="343" t="s">
        <v>4906</v>
      </c>
      <c r="C2057" t="s">
        <v>2824</v>
      </c>
      <c r="D2057" t="s">
        <v>2541</v>
      </c>
    </row>
    <row r="2058" spans="1:4">
      <c r="A2058" s="343" t="s">
        <v>4833</v>
      </c>
      <c r="B2058" s="343" t="s">
        <v>4907</v>
      </c>
      <c r="C2058" t="s">
        <v>2824</v>
      </c>
      <c r="D2058" t="s">
        <v>2542</v>
      </c>
    </row>
    <row r="2059" spans="1:4">
      <c r="A2059" s="343" t="s">
        <v>4833</v>
      </c>
      <c r="B2059" s="343" t="s">
        <v>4908</v>
      </c>
      <c r="C2059" t="s">
        <v>2824</v>
      </c>
      <c r="D2059" t="s">
        <v>2543</v>
      </c>
    </row>
    <row r="2060" spans="1:4">
      <c r="A2060" s="343" t="s">
        <v>4833</v>
      </c>
      <c r="B2060" s="343" t="s">
        <v>4909</v>
      </c>
      <c r="C2060" t="s">
        <v>2824</v>
      </c>
      <c r="D2060" t="s">
        <v>2702</v>
      </c>
    </row>
    <row r="2061" spans="1:4">
      <c r="A2061" s="343" t="s">
        <v>4833</v>
      </c>
      <c r="B2061" s="343" t="s">
        <v>4910</v>
      </c>
      <c r="C2061" t="s">
        <v>2824</v>
      </c>
      <c r="D2061" t="s">
        <v>2544</v>
      </c>
    </row>
    <row r="2062" spans="1:4">
      <c r="A2062" s="343" t="s">
        <v>4833</v>
      </c>
      <c r="B2062" s="343" t="s">
        <v>4911</v>
      </c>
      <c r="C2062" t="s">
        <v>2824</v>
      </c>
      <c r="D2062" t="s">
        <v>2545</v>
      </c>
    </row>
    <row r="2063" spans="1:4">
      <c r="A2063" s="343" t="s">
        <v>4833</v>
      </c>
      <c r="B2063" s="343" t="s">
        <v>4912</v>
      </c>
      <c r="C2063" t="s">
        <v>2824</v>
      </c>
      <c r="D2063" t="s">
        <v>2546</v>
      </c>
    </row>
    <row r="2064" spans="1:4">
      <c r="A2064" s="343" t="s">
        <v>4833</v>
      </c>
      <c r="B2064" s="343" t="s">
        <v>4913</v>
      </c>
      <c r="C2064" t="s">
        <v>2824</v>
      </c>
      <c r="D2064" t="s">
        <v>2547</v>
      </c>
    </row>
    <row r="2065" spans="1:4">
      <c r="A2065" s="343" t="s">
        <v>4833</v>
      </c>
      <c r="B2065" s="343" t="s">
        <v>4914</v>
      </c>
      <c r="C2065" t="s">
        <v>2824</v>
      </c>
      <c r="D2065" t="s">
        <v>2548</v>
      </c>
    </row>
    <row r="2066" spans="1:4">
      <c r="A2066" s="343" t="s">
        <v>4833</v>
      </c>
      <c r="B2066" s="343" t="s">
        <v>4915</v>
      </c>
      <c r="C2066" t="s">
        <v>2824</v>
      </c>
      <c r="D2066" t="s">
        <v>2549</v>
      </c>
    </row>
    <row r="2067" spans="1:4">
      <c r="A2067" s="343" t="s">
        <v>4833</v>
      </c>
      <c r="B2067" s="343" t="s">
        <v>4916</v>
      </c>
      <c r="C2067" t="s">
        <v>2824</v>
      </c>
      <c r="D2067" t="s">
        <v>2703</v>
      </c>
    </row>
    <row r="2068" spans="1:4">
      <c r="A2068" s="343" t="s">
        <v>4833</v>
      </c>
      <c r="B2068" s="343" t="s">
        <v>4917</v>
      </c>
      <c r="C2068" t="s">
        <v>2824</v>
      </c>
      <c r="D2068" t="s">
        <v>2704</v>
      </c>
    </row>
    <row r="2069" spans="1:4">
      <c r="A2069" s="343" t="s">
        <v>4833</v>
      </c>
      <c r="B2069" s="343" t="s">
        <v>4918</v>
      </c>
      <c r="C2069" t="s">
        <v>2824</v>
      </c>
      <c r="D2069" t="s">
        <v>2707</v>
      </c>
    </row>
    <row r="2070" spans="1:4">
      <c r="A2070" s="343" t="s">
        <v>4833</v>
      </c>
      <c r="B2070" s="343" t="s">
        <v>4434</v>
      </c>
      <c r="C2070" t="s">
        <v>2824</v>
      </c>
      <c r="D2070" t="s">
        <v>2708</v>
      </c>
    </row>
    <row r="2071" spans="1:4">
      <c r="A2071" s="343" t="s">
        <v>4833</v>
      </c>
      <c r="B2071" s="343" t="s">
        <v>4919</v>
      </c>
      <c r="C2071" t="s">
        <v>2824</v>
      </c>
      <c r="D2071" t="s">
        <v>2709</v>
      </c>
    </row>
    <row r="2072" spans="1:4">
      <c r="A2072" s="343" t="s">
        <v>4833</v>
      </c>
      <c r="B2072" s="343" t="s">
        <v>4920</v>
      </c>
      <c r="C2072" t="s">
        <v>2824</v>
      </c>
      <c r="D2072" t="s">
        <v>2577</v>
      </c>
    </row>
    <row r="2073" spans="1:4">
      <c r="A2073" s="343" t="s">
        <v>4833</v>
      </c>
      <c r="B2073" s="343" t="s">
        <v>4921</v>
      </c>
      <c r="C2073" t="s">
        <v>2824</v>
      </c>
      <c r="D2073" t="s">
        <v>2578</v>
      </c>
    </row>
    <row r="2074" spans="1:4">
      <c r="A2074" s="343" t="s">
        <v>4833</v>
      </c>
      <c r="B2074" s="343" t="s">
        <v>4922</v>
      </c>
      <c r="C2074" t="s">
        <v>2824</v>
      </c>
      <c r="D2074" t="s">
        <v>2579</v>
      </c>
    </row>
    <row r="2075" spans="1:4">
      <c r="A2075" s="343" t="s">
        <v>4833</v>
      </c>
      <c r="B2075" s="343" t="s">
        <v>4923</v>
      </c>
      <c r="C2075" t="s">
        <v>2824</v>
      </c>
      <c r="D2075" t="s">
        <v>2715</v>
      </c>
    </row>
    <row r="2076" spans="1:4">
      <c r="A2076" s="343" t="s">
        <v>4833</v>
      </c>
      <c r="B2076" s="343" t="s">
        <v>4924</v>
      </c>
      <c r="C2076" t="s">
        <v>2824</v>
      </c>
      <c r="D2076" t="s">
        <v>2716</v>
      </c>
    </row>
    <row r="2077" spans="1:4">
      <c r="A2077" s="343" t="s">
        <v>4833</v>
      </c>
      <c r="B2077" s="343" t="s">
        <v>4925</v>
      </c>
      <c r="C2077" t="s">
        <v>2824</v>
      </c>
      <c r="D2077" t="s">
        <v>2722</v>
      </c>
    </row>
    <row r="2078" spans="1:4">
      <c r="A2078" s="343" t="s">
        <v>4833</v>
      </c>
      <c r="B2078" s="343" t="s">
        <v>3749</v>
      </c>
      <c r="C2078" t="s">
        <v>2824</v>
      </c>
      <c r="D2078" t="s">
        <v>2726</v>
      </c>
    </row>
    <row r="2079" spans="1:4">
      <c r="A2079" s="343" t="s">
        <v>4833</v>
      </c>
      <c r="B2079" s="343" t="s">
        <v>4926</v>
      </c>
      <c r="C2079" t="s">
        <v>2824</v>
      </c>
      <c r="D2079" t="s">
        <v>2723</v>
      </c>
    </row>
    <row r="2080" spans="1:4">
      <c r="A2080" s="343" t="s">
        <v>4833</v>
      </c>
      <c r="B2080" s="343" t="s">
        <v>4927</v>
      </c>
      <c r="C2080" t="s">
        <v>2824</v>
      </c>
      <c r="D2080" t="s">
        <v>2595</v>
      </c>
    </row>
    <row r="2081" spans="1:4">
      <c r="A2081" s="343" t="s">
        <v>4833</v>
      </c>
      <c r="B2081" s="343" t="s">
        <v>4928</v>
      </c>
      <c r="C2081" t="s">
        <v>2824</v>
      </c>
      <c r="D2081" t="s">
        <v>2597</v>
      </c>
    </row>
    <row r="2082" spans="1:4">
      <c r="A2082" s="343" t="s">
        <v>4833</v>
      </c>
      <c r="B2082" s="343" t="s">
        <v>4929</v>
      </c>
      <c r="C2082" t="s">
        <v>2824</v>
      </c>
      <c r="D2082" t="s">
        <v>2598</v>
      </c>
    </row>
    <row r="2083" spans="1:4">
      <c r="A2083" s="343" t="s">
        <v>4833</v>
      </c>
      <c r="B2083" s="343" t="s">
        <v>4930</v>
      </c>
      <c r="C2083" t="s">
        <v>2824</v>
      </c>
      <c r="D2083" t="s">
        <v>2599</v>
      </c>
    </row>
    <row r="2084" spans="1:4">
      <c r="A2084" s="343" t="s">
        <v>4833</v>
      </c>
      <c r="B2084" s="343" t="s">
        <v>4931</v>
      </c>
      <c r="C2084" t="s">
        <v>2824</v>
      </c>
      <c r="D2084" t="s">
        <v>2615</v>
      </c>
    </row>
    <row r="2085" spans="1:4">
      <c r="A2085" s="343" t="s">
        <v>4833</v>
      </c>
      <c r="B2085" s="343" t="s">
        <v>4932</v>
      </c>
      <c r="C2085" t="s">
        <v>2824</v>
      </c>
      <c r="D2085" t="s">
        <v>2616</v>
      </c>
    </row>
    <row r="2086" spans="1:4">
      <c r="A2086" s="343" t="s">
        <v>4833</v>
      </c>
      <c r="B2086" s="343" t="s">
        <v>4933</v>
      </c>
      <c r="C2086" t="s">
        <v>2824</v>
      </c>
      <c r="D2086" t="s">
        <v>2617</v>
      </c>
    </row>
    <row r="2087" spans="1:4">
      <c r="A2087" s="343" t="s">
        <v>4833</v>
      </c>
      <c r="B2087" s="343" t="s">
        <v>4934</v>
      </c>
      <c r="C2087" t="s">
        <v>2824</v>
      </c>
      <c r="D2087" t="s">
        <v>2618</v>
      </c>
    </row>
    <row r="2088" spans="1:4">
      <c r="A2088" s="343" t="s">
        <v>4833</v>
      </c>
      <c r="B2088" s="343" t="s">
        <v>4935</v>
      </c>
      <c r="C2088" t="s">
        <v>2824</v>
      </c>
      <c r="D2088" t="s">
        <v>2733</v>
      </c>
    </row>
    <row r="2089" spans="1:4">
      <c r="A2089" s="343" t="s">
        <v>4833</v>
      </c>
      <c r="B2089" s="343" t="s">
        <v>4930</v>
      </c>
      <c r="C2089" t="s">
        <v>2824</v>
      </c>
      <c r="D2089" t="s">
        <v>2734</v>
      </c>
    </row>
    <row r="2090" spans="1:4">
      <c r="A2090" s="343" t="s">
        <v>4833</v>
      </c>
      <c r="B2090" s="343" t="s">
        <v>4936</v>
      </c>
      <c r="C2090" t="s">
        <v>2824</v>
      </c>
      <c r="D2090" t="s">
        <v>2627</v>
      </c>
    </row>
    <row r="2091" spans="1:4">
      <c r="A2091" s="343" t="s">
        <v>4833</v>
      </c>
      <c r="B2091" s="343" t="s">
        <v>4937</v>
      </c>
      <c r="C2091" t="s">
        <v>2824</v>
      </c>
      <c r="D2091" t="s">
        <v>2628</v>
      </c>
    </row>
    <row r="2092" spans="1:4">
      <c r="A2092" s="343" t="s">
        <v>4833</v>
      </c>
      <c r="B2092" s="343" t="s">
        <v>4938</v>
      </c>
      <c r="C2092" t="s">
        <v>2824</v>
      </c>
      <c r="D2092" t="s">
        <v>2633</v>
      </c>
    </row>
    <row r="2093" spans="1:4">
      <c r="A2093" s="343" t="s">
        <v>4833</v>
      </c>
      <c r="B2093" s="343" t="s">
        <v>4038</v>
      </c>
      <c r="C2093" t="s">
        <v>2824</v>
      </c>
      <c r="D2093" t="s">
        <v>2634</v>
      </c>
    </row>
    <row r="2094" spans="1:4">
      <c r="A2094" s="343" t="s">
        <v>4833</v>
      </c>
      <c r="B2094" s="343" t="s">
        <v>4939</v>
      </c>
      <c r="C2094" t="s">
        <v>2824</v>
      </c>
      <c r="D2094" t="s">
        <v>2635</v>
      </c>
    </row>
    <row r="2095" spans="1:4">
      <c r="A2095" s="343" t="s">
        <v>4833</v>
      </c>
      <c r="B2095" s="343" t="s">
        <v>4940</v>
      </c>
      <c r="C2095" t="s">
        <v>2824</v>
      </c>
      <c r="D2095" t="s">
        <v>2636</v>
      </c>
    </row>
    <row r="2096" spans="1:4">
      <c r="A2096" s="343" t="s">
        <v>4833</v>
      </c>
      <c r="B2096" s="343" t="s">
        <v>4941</v>
      </c>
      <c r="C2096" t="s">
        <v>2824</v>
      </c>
      <c r="D2096" t="s">
        <v>2817</v>
      </c>
    </row>
    <row r="2097" spans="1:4">
      <c r="A2097" s="343" t="s">
        <v>4833</v>
      </c>
      <c r="B2097" s="343" t="s">
        <v>4942</v>
      </c>
      <c r="C2097" t="s">
        <v>2824</v>
      </c>
      <c r="D2097" t="s">
        <v>2818</v>
      </c>
    </row>
    <row r="2098" spans="1:4">
      <c r="A2098" s="343" t="s">
        <v>4833</v>
      </c>
      <c r="B2098" s="343" t="s">
        <v>4943</v>
      </c>
      <c r="C2098" t="s">
        <v>2824</v>
      </c>
      <c r="D2098" t="s">
        <v>2819</v>
      </c>
    </row>
    <row r="2099" spans="1:4">
      <c r="A2099" s="343" t="s">
        <v>4944</v>
      </c>
      <c r="B2099" s="343" t="s">
        <v>4945</v>
      </c>
      <c r="C2099" t="s">
        <v>2825</v>
      </c>
      <c r="D2099" t="s">
        <v>2441</v>
      </c>
    </row>
    <row r="2100" spans="1:4">
      <c r="A2100" s="343" t="s">
        <v>4946</v>
      </c>
      <c r="B2100" s="343" t="s">
        <v>4947</v>
      </c>
      <c r="C2100" t="s">
        <v>2825</v>
      </c>
      <c r="D2100" t="s">
        <v>2682</v>
      </c>
    </row>
    <row r="2101" spans="1:4">
      <c r="A2101" s="343" t="s">
        <v>4946</v>
      </c>
      <c r="B2101" s="343" t="s">
        <v>4948</v>
      </c>
      <c r="C2101" t="s">
        <v>2825</v>
      </c>
      <c r="D2101" t="s">
        <v>2453</v>
      </c>
    </row>
    <row r="2102" spans="1:4">
      <c r="A2102" s="343" t="s">
        <v>4946</v>
      </c>
      <c r="B2102" s="343" t="s">
        <v>4949</v>
      </c>
      <c r="C2102" t="s">
        <v>2825</v>
      </c>
      <c r="D2102" t="s">
        <v>2454</v>
      </c>
    </row>
    <row r="2103" spans="1:4">
      <c r="A2103" s="343" t="s">
        <v>4946</v>
      </c>
      <c r="B2103" s="343" t="s">
        <v>4950</v>
      </c>
      <c r="C2103" t="s">
        <v>2825</v>
      </c>
      <c r="D2103" t="s">
        <v>2455</v>
      </c>
    </row>
    <row r="2104" spans="1:4">
      <c r="A2104" s="343" t="s">
        <v>4946</v>
      </c>
      <c r="B2104" s="343" t="s">
        <v>4951</v>
      </c>
      <c r="C2104" t="s">
        <v>2825</v>
      </c>
      <c r="D2104" t="s">
        <v>2456</v>
      </c>
    </row>
    <row r="2105" spans="1:4">
      <c r="A2105" s="343" t="s">
        <v>4946</v>
      </c>
      <c r="B2105" s="343" t="s">
        <v>4952</v>
      </c>
      <c r="C2105" t="s">
        <v>2825</v>
      </c>
      <c r="D2105" t="s">
        <v>2457</v>
      </c>
    </row>
    <row r="2106" spans="1:4">
      <c r="A2106" s="343" t="s">
        <v>4946</v>
      </c>
      <c r="B2106" s="343" t="s">
        <v>4953</v>
      </c>
      <c r="C2106" t="s">
        <v>2825</v>
      </c>
      <c r="D2106" t="s">
        <v>2458</v>
      </c>
    </row>
    <row r="2107" spans="1:4">
      <c r="A2107" s="343" t="s">
        <v>4946</v>
      </c>
      <c r="B2107" s="343" t="s">
        <v>4954</v>
      </c>
      <c r="C2107" t="s">
        <v>2825</v>
      </c>
      <c r="D2107" t="s">
        <v>2459</v>
      </c>
    </row>
    <row r="2108" spans="1:4">
      <c r="A2108" s="343" t="s">
        <v>4946</v>
      </c>
      <c r="B2108" s="343" t="s">
        <v>4955</v>
      </c>
      <c r="C2108" t="s">
        <v>2825</v>
      </c>
      <c r="D2108" t="s">
        <v>2460</v>
      </c>
    </row>
    <row r="2109" spans="1:4">
      <c r="A2109" s="343" t="s">
        <v>4946</v>
      </c>
      <c r="B2109" s="343" t="s">
        <v>4956</v>
      </c>
      <c r="C2109" t="s">
        <v>2825</v>
      </c>
      <c r="D2109" t="s">
        <v>2461</v>
      </c>
    </row>
    <row r="2110" spans="1:4">
      <c r="A2110" s="343" t="s">
        <v>4946</v>
      </c>
      <c r="B2110" s="343" t="s">
        <v>4957</v>
      </c>
      <c r="C2110" t="s">
        <v>2825</v>
      </c>
      <c r="D2110" t="s">
        <v>2462</v>
      </c>
    </row>
    <row r="2111" spans="1:4">
      <c r="A2111" s="343" t="s">
        <v>4946</v>
      </c>
      <c r="B2111" s="343" t="s">
        <v>4958</v>
      </c>
      <c r="C2111" t="s">
        <v>2825</v>
      </c>
      <c r="D2111" t="s">
        <v>2463</v>
      </c>
    </row>
    <row r="2112" spans="1:4">
      <c r="A2112" s="343" t="s">
        <v>4946</v>
      </c>
      <c r="B2112" s="343" t="s">
        <v>4959</v>
      </c>
      <c r="C2112" t="s">
        <v>2825</v>
      </c>
      <c r="D2112" t="s">
        <v>2464</v>
      </c>
    </row>
    <row r="2113" spans="1:4">
      <c r="A2113" s="343" t="s">
        <v>4946</v>
      </c>
      <c r="B2113" s="343" t="s">
        <v>4960</v>
      </c>
      <c r="C2113" t="s">
        <v>2825</v>
      </c>
      <c r="D2113" t="s">
        <v>2465</v>
      </c>
    </row>
    <row r="2114" spans="1:4">
      <c r="A2114" s="343" t="s">
        <v>4946</v>
      </c>
      <c r="B2114" s="343" t="s">
        <v>4961</v>
      </c>
      <c r="C2114" t="s">
        <v>2825</v>
      </c>
      <c r="D2114" t="s">
        <v>2466</v>
      </c>
    </row>
    <row r="2115" spans="1:4">
      <c r="A2115" s="343" t="s">
        <v>4946</v>
      </c>
      <c r="B2115" s="343" t="s">
        <v>4962</v>
      </c>
      <c r="C2115" t="s">
        <v>2825</v>
      </c>
      <c r="D2115" t="s">
        <v>2467</v>
      </c>
    </row>
    <row r="2116" spans="1:4">
      <c r="A2116" s="343" t="s">
        <v>4946</v>
      </c>
      <c r="B2116" s="343" t="s">
        <v>4963</v>
      </c>
      <c r="C2116" t="s">
        <v>2825</v>
      </c>
      <c r="D2116" t="s">
        <v>2487</v>
      </c>
    </row>
    <row r="2117" spans="1:4">
      <c r="A2117" s="343" t="s">
        <v>4946</v>
      </c>
      <c r="B2117" s="343" t="s">
        <v>4964</v>
      </c>
      <c r="C2117" t="s">
        <v>2825</v>
      </c>
      <c r="D2117" t="s">
        <v>2488</v>
      </c>
    </row>
    <row r="2118" spans="1:4">
      <c r="A2118" s="343" t="s">
        <v>4946</v>
      </c>
      <c r="B2118" s="343" t="s">
        <v>4965</v>
      </c>
      <c r="C2118" t="s">
        <v>2825</v>
      </c>
      <c r="D2118" t="s">
        <v>2489</v>
      </c>
    </row>
    <row r="2119" spans="1:4">
      <c r="A2119" s="343" t="s">
        <v>4946</v>
      </c>
      <c r="B2119" s="343" t="s">
        <v>4966</v>
      </c>
      <c r="C2119" t="s">
        <v>2825</v>
      </c>
      <c r="D2119" t="s">
        <v>2684</v>
      </c>
    </row>
    <row r="2120" spans="1:4">
      <c r="A2120" s="343" t="s">
        <v>4946</v>
      </c>
      <c r="B2120" s="343" t="s">
        <v>4967</v>
      </c>
      <c r="C2120" t="s">
        <v>2825</v>
      </c>
      <c r="D2120" t="s">
        <v>2685</v>
      </c>
    </row>
    <row r="2121" spans="1:4">
      <c r="A2121" s="343" t="s">
        <v>4946</v>
      </c>
      <c r="B2121" s="343" t="s">
        <v>4968</v>
      </c>
      <c r="C2121" t="s">
        <v>2825</v>
      </c>
      <c r="D2121" t="s">
        <v>2686</v>
      </c>
    </row>
    <row r="2122" spans="1:4">
      <c r="A2122" s="343" t="s">
        <v>4946</v>
      </c>
      <c r="B2122" s="343" t="s">
        <v>4969</v>
      </c>
      <c r="C2122" t="s">
        <v>2825</v>
      </c>
      <c r="D2122" t="s">
        <v>2687</v>
      </c>
    </row>
    <row r="2123" spans="1:4">
      <c r="A2123" s="343" t="s">
        <v>4946</v>
      </c>
      <c r="B2123" s="343" t="s">
        <v>3753</v>
      </c>
      <c r="C2123" t="s">
        <v>2825</v>
      </c>
      <c r="D2123" t="s">
        <v>2688</v>
      </c>
    </row>
    <row r="2124" spans="1:4">
      <c r="A2124" s="343" t="s">
        <v>4946</v>
      </c>
      <c r="B2124" s="343" t="s">
        <v>4970</v>
      </c>
      <c r="C2124" t="s">
        <v>2825</v>
      </c>
      <c r="D2124" t="s">
        <v>2502</v>
      </c>
    </row>
    <row r="2125" spans="1:4">
      <c r="A2125" s="343" t="s">
        <v>4946</v>
      </c>
      <c r="B2125" s="343" t="s">
        <v>4971</v>
      </c>
      <c r="C2125" t="s">
        <v>2825</v>
      </c>
      <c r="D2125" t="s">
        <v>2503</v>
      </c>
    </row>
    <row r="2126" spans="1:4">
      <c r="A2126" s="343" t="s">
        <v>4946</v>
      </c>
      <c r="B2126" s="343" t="s">
        <v>3036</v>
      </c>
      <c r="C2126" t="s">
        <v>2825</v>
      </c>
      <c r="D2126" t="s">
        <v>2504</v>
      </c>
    </row>
    <row r="2127" spans="1:4">
      <c r="A2127" s="343" t="s">
        <v>4946</v>
      </c>
      <c r="B2127" s="343" t="s">
        <v>4972</v>
      </c>
      <c r="C2127" t="s">
        <v>2825</v>
      </c>
      <c r="D2127" t="s">
        <v>2505</v>
      </c>
    </row>
    <row r="2128" spans="1:4">
      <c r="A2128" s="343" t="s">
        <v>4946</v>
      </c>
      <c r="B2128" s="343" t="s">
        <v>4973</v>
      </c>
      <c r="C2128" t="s">
        <v>2825</v>
      </c>
      <c r="D2128" t="s">
        <v>2509</v>
      </c>
    </row>
    <row r="2129" spans="1:4">
      <c r="A2129" s="343" t="s">
        <v>4946</v>
      </c>
      <c r="B2129" s="343" t="s">
        <v>4974</v>
      </c>
      <c r="C2129" t="s">
        <v>2825</v>
      </c>
      <c r="D2129" t="s">
        <v>2692</v>
      </c>
    </row>
    <row r="2130" spans="1:4">
      <c r="A2130" s="343" t="s">
        <v>4946</v>
      </c>
      <c r="B2130" s="343" t="s">
        <v>4975</v>
      </c>
      <c r="C2130" t="s">
        <v>2825</v>
      </c>
      <c r="D2130" t="s">
        <v>2693</v>
      </c>
    </row>
    <row r="2131" spans="1:4">
      <c r="A2131" s="343" t="s">
        <v>4946</v>
      </c>
      <c r="B2131" s="343" t="s">
        <v>3926</v>
      </c>
      <c r="C2131" t="s">
        <v>2825</v>
      </c>
      <c r="D2131" t="s">
        <v>2694</v>
      </c>
    </row>
    <row r="2132" spans="1:4">
      <c r="A2132" s="343" t="s">
        <v>4946</v>
      </c>
      <c r="B2132" s="343" t="s">
        <v>4976</v>
      </c>
      <c r="C2132" t="s">
        <v>2825</v>
      </c>
      <c r="D2132" t="s">
        <v>2695</v>
      </c>
    </row>
    <row r="2133" spans="1:4">
      <c r="A2133" s="343" t="s">
        <v>4946</v>
      </c>
      <c r="B2133" s="343" t="s">
        <v>4977</v>
      </c>
      <c r="C2133" t="s">
        <v>2825</v>
      </c>
      <c r="D2133" t="s">
        <v>2531</v>
      </c>
    </row>
    <row r="2134" spans="1:4">
      <c r="A2134" s="343" t="s">
        <v>4946</v>
      </c>
      <c r="B2134" s="343" t="s">
        <v>4978</v>
      </c>
      <c r="C2134" t="s">
        <v>2825</v>
      </c>
      <c r="D2134" t="s">
        <v>2532</v>
      </c>
    </row>
    <row r="2135" spans="1:4">
      <c r="A2135" s="343" t="s">
        <v>4946</v>
      </c>
      <c r="B2135" s="343" t="s">
        <v>4979</v>
      </c>
      <c r="C2135" t="s">
        <v>2825</v>
      </c>
      <c r="D2135" t="s">
        <v>2533</v>
      </c>
    </row>
    <row r="2136" spans="1:4">
      <c r="A2136" s="343" t="s">
        <v>4946</v>
      </c>
      <c r="B2136" s="343" t="s">
        <v>4980</v>
      </c>
      <c r="C2136" t="s">
        <v>2825</v>
      </c>
      <c r="D2136" t="s">
        <v>2534</v>
      </c>
    </row>
    <row r="2137" spans="1:4">
      <c r="A2137" s="343" t="s">
        <v>4946</v>
      </c>
      <c r="B2137" s="343" t="s">
        <v>4981</v>
      </c>
      <c r="C2137" t="s">
        <v>2825</v>
      </c>
      <c r="D2137" t="s">
        <v>2535</v>
      </c>
    </row>
    <row r="2138" spans="1:4">
      <c r="A2138" s="343" t="s">
        <v>4946</v>
      </c>
      <c r="B2138" s="343" t="s">
        <v>4982</v>
      </c>
      <c r="C2138" t="s">
        <v>2825</v>
      </c>
      <c r="D2138" t="s">
        <v>2536</v>
      </c>
    </row>
    <row r="2139" spans="1:4">
      <c r="A2139" s="343" t="s">
        <v>4946</v>
      </c>
      <c r="B2139" s="343" t="s">
        <v>4983</v>
      </c>
      <c r="C2139" t="s">
        <v>2825</v>
      </c>
      <c r="D2139" t="s">
        <v>2539</v>
      </c>
    </row>
    <row r="2140" spans="1:4">
      <c r="A2140" s="343" t="s">
        <v>4946</v>
      </c>
      <c r="B2140" s="343" t="s">
        <v>4984</v>
      </c>
      <c r="C2140" t="s">
        <v>2825</v>
      </c>
      <c r="D2140" t="s">
        <v>2540</v>
      </c>
    </row>
    <row r="2141" spans="1:4">
      <c r="A2141" s="343" t="s">
        <v>4946</v>
      </c>
      <c r="B2141" s="343" t="s">
        <v>4985</v>
      </c>
      <c r="C2141" t="s">
        <v>2825</v>
      </c>
      <c r="D2141" t="s">
        <v>2703</v>
      </c>
    </row>
    <row r="2142" spans="1:4">
      <c r="A2142" s="343" t="s">
        <v>4946</v>
      </c>
      <c r="B2142" s="343" t="s">
        <v>3837</v>
      </c>
      <c r="C2142" t="s">
        <v>2825</v>
      </c>
      <c r="D2142" t="s">
        <v>2704</v>
      </c>
    </row>
    <row r="2143" spans="1:4">
      <c r="A2143" s="343" t="s">
        <v>4946</v>
      </c>
      <c r="B2143" s="343" t="s">
        <v>4986</v>
      </c>
      <c r="C2143" t="s">
        <v>2825</v>
      </c>
      <c r="D2143" t="s">
        <v>2705</v>
      </c>
    </row>
    <row r="2144" spans="1:4">
      <c r="A2144" s="343" t="s">
        <v>4946</v>
      </c>
      <c r="B2144" s="343" t="s">
        <v>4987</v>
      </c>
      <c r="C2144" t="s">
        <v>2825</v>
      </c>
      <c r="D2144" t="s">
        <v>2706</v>
      </c>
    </row>
    <row r="2145" spans="1:4">
      <c r="A2145" s="343" t="s">
        <v>4946</v>
      </c>
      <c r="B2145" s="343" t="s">
        <v>4738</v>
      </c>
      <c r="C2145" t="s">
        <v>2825</v>
      </c>
      <c r="D2145" t="s">
        <v>2707</v>
      </c>
    </row>
    <row r="2146" spans="1:4">
      <c r="A2146" s="343" t="s">
        <v>4946</v>
      </c>
      <c r="B2146" s="343" t="s">
        <v>4988</v>
      </c>
      <c r="C2146" t="s">
        <v>2825</v>
      </c>
      <c r="D2146" t="s">
        <v>2565</v>
      </c>
    </row>
    <row r="2147" spans="1:4">
      <c r="A2147" s="343" t="s">
        <v>4946</v>
      </c>
      <c r="B2147" s="343" t="s">
        <v>4989</v>
      </c>
      <c r="C2147" t="s">
        <v>2825</v>
      </c>
      <c r="D2147" t="s">
        <v>2566</v>
      </c>
    </row>
    <row r="2148" spans="1:4">
      <c r="A2148" s="343" t="s">
        <v>4946</v>
      </c>
      <c r="B2148" s="343" t="s">
        <v>4990</v>
      </c>
      <c r="C2148" t="s">
        <v>2825</v>
      </c>
      <c r="D2148" t="s">
        <v>2567</v>
      </c>
    </row>
    <row r="2149" spans="1:4">
      <c r="A2149" s="343" t="s">
        <v>4946</v>
      </c>
      <c r="B2149" s="343" t="s">
        <v>4991</v>
      </c>
      <c r="C2149" t="s">
        <v>2825</v>
      </c>
      <c r="D2149" t="s">
        <v>2568</v>
      </c>
    </row>
    <row r="2150" spans="1:4">
      <c r="A2150" s="343" t="s">
        <v>4946</v>
      </c>
      <c r="B2150" s="343" t="s">
        <v>4992</v>
      </c>
      <c r="C2150" t="s">
        <v>2825</v>
      </c>
      <c r="D2150" t="s">
        <v>2569</v>
      </c>
    </row>
    <row r="2151" spans="1:4">
      <c r="A2151" s="343" t="s">
        <v>4946</v>
      </c>
      <c r="B2151" s="343" t="s">
        <v>3656</v>
      </c>
      <c r="C2151" t="s">
        <v>2825</v>
      </c>
      <c r="D2151" t="s">
        <v>2570</v>
      </c>
    </row>
    <row r="2152" spans="1:4">
      <c r="A2152" s="343" t="s">
        <v>4946</v>
      </c>
      <c r="B2152" s="343" t="s">
        <v>4993</v>
      </c>
      <c r="C2152" t="s">
        <v>2825</v>
      </c>
      <c r="D2152" t="s">
        <v>2571</v>
      </c>
    </row>
    <row r="2153" spans="1:4">
      <c r="A2153" s="343" t="s">
        <v>4946</v>
      </c>
      <c r="B2153" s="343" t="s">
        <v>4994</v>
      </c>
      <c r="C2153" t="s">
        <v>2825</v>
      </c>
      <c r="D2153" t="s">
        <v>2572</v>
      </c>
    </row>
    <row r="2154" spans="1:4">
      <c r="A2154" s="343" t="s">
        <v>4946</v>
      </c>
      <c r="B2154" s="343" t="s">
        <v>4995</v>
      </c>
      <c r="C2154" t="s">
        <v>2825</v>
      </c>
      <c r="D2154" t="s">
        <v>2573</v>
      </c>
    </row>
    <row r="2155" spans="1:4">
      <c r="A2155" s="343" t="s">
        <v>4946</v>
      </c>
      <c r="B2155" s="343" t="s">
        <v>4996</v>
      </c>
      <c r="C2155" t="s">
        <v>2825</v>
      </c>
      <c r="D2155" t="s">
        <v>2574</v>
      </c>
    </row>
    <row r="2156" spans="1:4">
      <c r="A2156" s="343" t="s">
        <v>4944</v>
      </c>
      <c r="B2156" s="343" t="s">
        <v>4997</v>
      </c>
      <c r="C2156" t="s">
        <v>2825</v>
      </c>
      <c r="D2156" t="s">
        <v>2575</v>
      </c>
    </row>
    <row r="2157" spans="1:4">
      <c r="A2157" s="343" t="s">
        <v>4944</v>
      </c>
      <c r="B2157" s="343" t="s">
        <v>4998</v>
      </c>
      <c r="C2157" t="s">
        <v>2825</v>
      </c>
      <c r="D2157" t="s">
        <v>2576</v>
      </c>
    </row>
    <row r="2158" spans="1:4">
      <c r="A2158" s="343" t="s">
        <v>4946</v>
      </c>
      <c r="B2158" s="343" t="s">
        <v>4999</v>
      </c>
      <c r="C2158" t="s">
        <v>2825</v>
      </c>
      <c r="D2158" t="s">
        <v>2577</v>
      </c>
    </row>
    <row r="2159" spans="1:4">
      <c r="A2159" s="343" t="s">
        <v>4946</v>
      </c>
      <c r="B2159" s="343" t="s">
        <v>5000</v>
      </c>
      <c r="C2159" t="s">
        <v>2825</v>
      </c>
      <c r="D2159" t="s">
        <v>2578</v>
      </c>
    </row>
    <row r="2160" spans="1:4">
      <c r="A2160" s="343" t="s">
        <v>4946</v>
      </c>
      <c r="B2160" s="343" t="s">
        <v>5001</v>
      </c>
      <c r="C2160" t="s">
        <v>2825</v>
      </c>
      <c r="D2160" t="s">
        <v>2579</v>
      </c>
    </row>
    <row r="2161" spans="1:4">
      <c r="A2161" s="343" t="s">
        <v>4946</v>
      </c>
      <c r="B2161" s="343" t="s">
        <v>5002</v>
      </c>
      <c r="C2161" t="s">
        <v>2825</v>
      </c>
      <c r="D2161" t="s">
        <v>2580</v>
      </c>
    </row>
    <row r="2162" spans="1:4">
      <c r="A2162" s="343" t="s">
        <v>4946</v>
      </c>
      <c r="B2162" s="343" t="s">
        <v>5003</v>
      </c>
      <c r="C2162" t="s">
        <v>2825</v>
      </c>
      <c r="D2162" t="s">
        <v>2715</v>
      </c>
    </row>
    <row r="2163" spans="1:4">
      <c r="A2163" s="343" t="s">
        <v>4946</v>
      </c>
      <c r="B2163" s="343" t="s">
        <v>5004</v>
      </c>
      <c r="C2163" t="s">
        <v>2825</v>
      </c>
      <c r="D2163" t="s">
        <v>2722</v>
      </c>
    </row>
    <row r="2164" spans="1:4">
      <c r="A2164" s="343" t="s">
        <v>4946</v>
      </c>
      <c r="B2164" s="343" t="s">
        <v>5005</v>
      </c>
      <c r="C2164" t="s">
        <v>2825</v>
      </c>
      <c r="D2164" t="s">
        <v>2726</v>
      </c>
    </row>
    <row r="2165" spans="1:4">
      <c r="A2165" s="343" t="s">
        <v>4946</v>
      </c>
      <c r="B2165" s="343" t="s">
        <v>5006</v>
      </c>
      <c r="C2165" t="s">
        <v>2825</v>
      </c>
      <c r="D2165" t="s">
        <v>2723</v>
      </c>
    </row>
    <row r="2166" spans="1:4">
      <c r="A2166" s="343" t="s">
        <v>4946</v>
      </c>
      <c r="B2166" s="343" t="s">
        <v>5007</v>
      </c>
      <c r="C2166" t="s">
        <v>2825</v>
      </c>
      <c r="D2166" t="s">
        <v>2724</v>
      </c>
    </row>
    <row r="2167" spans="1:4">
      <c r="A2167" s="343" t="s">
        <v>4946</v>
      </c>
      <c r="B2167" s="343" t="s">
        <v>5008</v>
      </c>
      <c r="C2167" t="s">
        <v>2825</v>
      </c>
      <c r="D2167" t="s">
        <v>2727</v>
      </c>
    </row>
    <row r="2168" spans="1:4">
      <c r="A2168" s="343" t="s">
        <v>4946</v>
      </c>
      <c r="B2168" s="343" t="s">
        <v>5009</v>
      </c>
      <c r="C2168" t="s">
        <v>2825</v>
      </c>
      <c r="D2168" t="s">
        <v>2595</v>
      </c>
    </row>
    <row r="2169" spans="1:4">
      <c r="A2169" s="343" t="s">
        <v>4946</v>
      </c>
      <c r="B2169" s="343" t="s">
        <v>5010</v>
      </c>
      <c r="C2169" t="s">
        <v>2825</v>
      </c>
      <c r="D2169" t="s">
        <v>2596</v>
      </c>
    </row>
    <row r="2170" spans="1:4">
      <c r="A2170" s="343" t="s">
        <v>4944</v>
      </c>
      <c r="B2170" s="343" t="s">
        <v>5011</v>
      </c>
      <c r="C2170" t="s">
        <v>2825</v>
      </c>
      <c r="D2170" t="s">
        <v>2597</v>
      </c>
    </row>
    <row r="2171" spans="1:4">
      <c r="A2171" s="343" t="s">
        <v>4946</v>
      </c>
      <c r="B2171" s="343" t="s">
        <v>5012</v>
      </c>
      <c r="C2171" t="s">
        <v>2825</v>
      </c>
      <c r="D2171" t="s">
        <v>2615</v>
      </c>
    </row>
    <row r="2172" spans="1:4">
      <c r="A2172" s="343" t="s">
        <v>4946</v>
      </c>
      <c r="B2172" s="343" t="s">
        <v>5013</v>
      </c>
      <c r="C2172" t="s">
        <v>2825</v>
      </c>
      <c r="D2172" t="s">
        <v>2616</v>
      </c>
    </row>
    <row r="2173" spans="1:4">
      <c r="A2173" s="343" t="s">
        <v>4946</v>
      </c>
      <c r="B2173" s="343" t="s">
        <v>5014</v>
      </c>
      <c r="C2173" t="s">
        <v>2825</v>
      </c>
      <c r="D2173" t="s">
        <v>2617</v>
      </c>
    </row>
    <row r="2174" spans="1:4">
      <c r="A2174" s="343" t="s">
        <v>4946</v>
      </c>
      <c r="B2174" s="343" t="s">
        <v>5015</v>
      </c>
      <c r="C2174" t="s">
        <v>2825</v>
      </c>
      <c r="D2174" t="s">
        <v>2618</v>
      </c>
    </row>
    <row r="2175" spans="1:4">
      <c r="A2175" s="343" t="s">
        <v>5016</v>
      </c>
      <c r="B2175" s="343" t="s">
        <v>5017</v>
      </c>
      <c r="C2175" t="s">
        <v>2826</v>
      </c>
      <c r="D2175" t="s">
        <v>2441</v>
      </c>
    </row>
    <row r="2176" spans="1:4">
      <c r="A2176" s="343" t="s">
        <v>5018</v>
      </c>
      <c r="B2176" s="343" t="s">
        <v>5019</v>
      </c>
      <c r="C2176" t="s">
        <v>2826</v>
      </c>
      <c r="D2176" t="s">
        <v>2682</v>
      </c>
    </row>
    <row r="2177" spans="1:4">
      <c r="A2177" s="343" t="s">
        <v>5018</v>
      </c>
      <c r="B2177" s="343" t="s">
        <v>5020</v>
      </c>
      <c r="C2177" t="s">
        <v>2826</v>
      </c>
      <c r="D2177" t="s">
        <v>2453</v>
      </c>
    </row>
    <row r="2178" spans="1:4">
      <c r="A2178" s="343" t="s">
        <v>5018</v>
      </c>
      <c r="B2178" s="343" t="s">
        <v>5021</v>
      </c>
      <c r="C2178" t="s">
        <v>2826</v>
      </c>
      <c r="D2178" t="s">
        <v>2454</v>
      </c>
    </row>
    <row r="2179" spans="1:4">
      <c r="A2179" s="343" t="s">
        <v>5018</v>
      </c>
      <c r="B2179" s="343" t="s">
        <v>5022</v>
      </c>
      <c r="C2179" t="s">
        <v>2826</v>
      </c>
      <c r="D2179" t="s">
        <v>2455</v>
      </c>
    </row>
    <row r="2180" spans="1:4">
      <c r="A2180" s="343" t="s">
        <v>5018</v>
      </c>
      <c r="B2180" s="343" t="s">
        <v>5023</v>
      </c>
      <c r="C2180" t="s">
        <v>2826</v>
      </c>
      <c r="D2180" t="s">
        <v>2456</v>
      </c>
    </row>
    <row r="2181" spans="1:4">
      <c r="A2181" s="343" t="s">
        <v>5018</v>
      </c>
      <c r="B2181" s="343" t="s">
        <v>5024</v>
      </c>
      <c r="C2181" t="s">
        <v>2826</v>
      </c>
      <c r="D2181" t="s">
        <v>2457</v>
      </c>
    </row>
    <row r="2182" spans="1:4">
      <c r="A2182" s="343" t="s">
        <v>5018</v>
      </c>
      <c r="B2182" s="343" t="s">
        <v>5025</v>
      </c>
      <c r="C2182" t="s">
        <v>2826</v>
      </c>
      <c r="D2182" t="s">
        <v>2458</v>
      </c>
    </row>
    <row r="2183" spans="1:4">
      <c r="A2183" s="343" t="s">
        <v>5018</v>
      </c>
      <c r="B2183" s="343" t="s">
        <v>5026</v>
      </c>
      <c r="C2183" t="s">
        <v>2826</v>
      </c>
      <c r="D2183" t="s">
        <v>2459</v>
      </c>
    </row>
    <row r="2184" spans="1:4">
      <c r="A2184" s="343" t="s">
        <v>5018</v>
      </c>
      <c r="B2184" s="343" t="s">
        <v>5027</v>
      </c>
      <c r="C2184" t="s">
        <v>2826</v>
      </c>
      <c r="D2184" t="s">
        <v>2460</v>
      </c>
    </row>
    <row r="2185" spans="1:4">
      <c r="A2185" s="343" t="s">
        <v>5018</v>
      </c>
      <c r="B2185" s="343" t="s">
        <v>5028</v>
      </c>
      <c r="C2185" t="s">
        <v>2826</v>
      </c>
      <c r="D2185" t="s">
        <v>2461</v>
      </c>
    </row>
    <row r="2186" spans="1:4">
      <c r="A2186" s="343" t="s">
        <v>5018</v>
      </c>
      <c r="B2186" s="343" t="s">
        <v>5029</v>
      </c>
      <c r="C2186" t="s">
        <v>2826</v>
      </c>
      <c r="D2186" t="s">
        <v>2462</v>
      </c>
    </row>
    <row r="2187" spans="1:4">
      <c r="A2187" s="343" t="s">
        <v>5018</v>
      </c>
      <c r="B2187" s="343" t="s">
        <v>5030</v>
      </c>
      <c r="C2187" t="s">
        <v>2826</v>
      </c>
      <c r="D2187" t="s">
        <v>2463</v>
      </c>
    </row>
    <row r="2188" spans="1:4">
      <c r="A2188" s="343" t="s">
        <v>5018</v>
      </c>
      <c r="B2188" s="343" t="s">
        <v>5031</v>
      </c>
      <c r="C2188" t="s">
        <v>2826</v>
      </c>
      <c r="D2188" t="s">
        <v>2464</v>
      </c>
    </row>
    <row r="2189" spans="1:4">
      <c r="A2189" s="343" t="s">
        <v>5018</v>
      </c>
      <c r="B2189" s="343" t="s">
        <v>5032</v>
      </c>
      <c r="C2189" t="s">
        <v>2826</v>
      </c>
      <c r="D2189" t="s">
        <v>2465</v>
      </c>
    </row>
    <row r="2190" spans="1:4">
      <c r="A2190" s="343" t="s">
        <v>5018</v>
      </c>
      <c r="B2190" s="343" t="s">
        <v>4385</v>
      </c>
      <c r="C2190" t="s">
        <v>2826</v>
      </c>
      <c r="D2190" t="s">
        <v>2487</v>
      </c>
    </row>
    <row r="2191" spans="1:4">
      <c r="A2191" s="343" t="s">
        <v>5018</v>
      </c>
      <c r="B2191" s="343" t="s">
        <v>5033</v>
      </c>
      <c r="C2191" t="s">
        <v>2826</v>
      </c>
      <c r="D2191" t="s">
        <v>2684</v>
      </c>
    </row>
    <row r="2192" spans="1:4">
      <c r="A2192" s="343" t="s">
        <v>5018</v>
      </c>
      <c r="B2192" s="343" t="s">
        <v>5034</v>
      </c>
      <c r="C2192" t="s">
        <v>2826</v>
      </c>
      <c r="D2192" t="s">
        <v>2503</v>
      </c>
    </row>
    <row r="2193" spans="1:4">
      <c r="A2193" s="343" t="s">
        <v>5018</v>
      </c>
      <c r="B2193" s="343" t="s">
        <v>5035</v>
      </c>
      <c r="C2193" t="s">
        <v>2826</v>
      </c>
      <c r="D2193" t="s">
        <v>2504</v>
      </c>
    </row>
    <row r="2194" spans="1:4">
      <c r="A2194" s="343" t="s">
        <v>5018</v>
      </c>
      <c r="B2194" s="343" t="s">
        <v>5036</v>
      </c>
      <c r="C2194" t="s">
        <v>2826</v>
      </c>
      <c r="D2194" t="s">
        <v>2509</v>
      </c>
    </row>
    <row r="2195" spans="1:4">
      <c r="A2195" s="343" t="s">
        <v>5018</v>
      </c>
      <c r="B2195" s="343" t="s">
        <v>4491</v>
      </c>
      <c r="C2195" t="s">
        <v>2826</v>
      </c>
      <c r="D2195" t="s">
        <v>2510</v>
      </c>
    </row>
    <row r="2196" spans="1:4">
      <c r="A2196" s="343" t="s">
        <v>5018</v>
      </c>
      <c r="B2196" s="343" t="s">
        <v>5037</v>
      </c>
      <c r="C2196" t="s">
        <v>2826</v>
      </c>
      <c r="D2196" t="s">
        <v>2511</v>
      </c>
    </row>
    <row r="2197" spans="1:4">
      <c r="A2197" s="343" t="s">
        <v>5018</v>
      </c>
      <c r="B2197" s="343" t="s">
        <v>5038</v>
      </c>
      <c r="C2197" t="s">
        <v>2826</v>
      </c>
      <c r="D2197" t="s">
        <v>2512</v>
      </c>
    </row>
    <row r="2198" spans="1:4">
      <c r="A2198" s="343" t="s">
        <v>5018</v>
      </c>
      <c r="B2198" s="343" t="s">
        <v>5039</v>
      </c>
      <c r="C2198" t="s">
        <v>2826</v>
      </c>
      <c r="D2198" t="s">
        <v>2513</v>
      </c>
    </row>
    <row r="2199" spans="1:4">
      <c r="A2199" s="343" t="s">
        <v>5018</v>
      </c>
      <c r="B2199" s="343" t="s">
        <v>5040</v>
      </c>
      <c r="C2199" t="s">
        <v>2826</v>
      </c>
      <c r="D2199" t="s">
        <v>2514</v>
      </c>
    </row>
    <row r="2200" spans="1:4">
      <c r="A2200" s="343" t="s">
        <v>5018</v>
      </c>
      <c r="B2200" s="343" t="s">
        <v>5041</v>
      </c>
      <c r="C2200" t="s">
        <v>2826</v>
      </c>
      <c r="D2200" t="s">
        <v>2515</v>
      </c>
    </row>
    <row r="2201" spans="1:4">
      <c r="A2201" s="343" t="s">
        <v>5018</v>
      </c>
      <c r="B2201" s="343" t="s">
        <v>5042</v>
      </c>
      <c r="C2201" t="s">
        <v>2826</v>
      </c>
      <c r="D2201" t="s">
        <v>2692</v>
      </c>
    </row>
    <row r="2202" spans="1:4">
      <c r="A2202" s="343" t="s">
        <v>5018</v>
      </c>
      <c r="B2202" s="343" t="s">
        <v>5043</v>
      </c>
      <c r="C2202" t="s">
        <v>2826</v>
      </c>
      <c r="D2202" t="s">
        <v>2693</v>
      </c>
    </row>
    <row r="2203" spans="1:4">
      <c r="A2203" s="343" t="s">
        <v>5018</v>
      </c>
      <c r="B2203" s="343" t="s">
        <v>5044</v>
      </c>
      <c r="C2203" t="s">
        <v>2826</v>
      </c>
      <c r="D2203" t="s">
        <v>2694</v>
      </c>
    </row>
    <row r="2204" spans="1:4">
      <c r="A2204" s="343" t="s">
        <v>5018</v>
      </c>
      <c r="B2204" s="343" t="s">
        <v>4481</v>
      </c>
      <c r="C2204" t="s">
        <v>2826</v>
      </c>
      <c r="D2204" t="s">
        <v>2695</v>
      </c>
    </row>
    <row r="2205" spans="1:4">
      <c r="A2205" s="343" t="s">
        <v>5018</v>
      </c>
      <c r="B2205" s="343" t="s">
        <v>5045</v>
      </c>
      <c r="C2205" t="s">
        <v>2826</v>
      </c>
      <c r="D2205" t="s">
        <v>2530</v>
      </c>
    </row>
    <row r="2206" spans="1:4">
      <c r="A2206" s="343" t="s">
        <v>5018</v>
      </c>
      <c r="B2206" s="343" t="s">
        <v>5046</v>
      </c>
      <c r="C2206" t="s">
        <v>2826</v>
      </c>
      <c r="D2206" t="s">
        <v>2531</v>
      </c>
    </row>
    <row r="2207" spans="1:4">
      <c r="A2207" s="343" t="s">
        <v>5018</v>
      </c>
      <c r="B2207" s="343" t="s">
        <v>5047</v>
      </c>
      <c r="C2207" t="s">
        <v>2826</v>
      </c>
      <c r="D2207" t="s">
        <v>2532</v>
      </c>
    </row>
    <row r="2208" spans="1:4">
      <c r="A2208" s="343" t="s">
        <v>5018</v>
      </c>
      <c r="B2208" s="343" t="s">
        <v>5048</v>
      </c>
      <c r="C2208" t="s">
        <v>2826</v>
      </c>
      <c r="D2208" t="s">
        <v>2539</v>
      </c>
    </row>
    <row r="2209" spans="1:4">
      <c r="A2209" s="343" t="s">
        <v>5018</v>
      </c>
      <c r="B2209" s="343" t="s">
        <v>5049</v>
      </c>
      <c r="C2209" t="s">
        <v>2826</v>
      </c>
      <c r="D2209" t="s">
        <v>2540</v>
      </c>
    </row>
    <row r="2210" spans="1:4">
      <c r="A2210" s="343" t="s">
        <v>5018</v>
      </c>
      <c r="B2210" s="343" t="s">
        <v>5050</v>
      </c>
      <c r="C2210" t="s">
        <v>2826</v>
      </c>
      <c r="D2210" t="s">
        <v>2541</v>
      </c>
    </row>
    <row r="2211" spans="1:4">
      <c r="A2211" s="343" t="s">
        <v>5018</v>
      </c>
      <c r="B2211" s="343" t="s">
        <v>5051</v>
      </c>
      <c r="C2211" t="s">
        <v>2826</v>
      </c>
      <c r="D2211" t="s">
        <v>2542</v>
      </c>
    </row>
    <row r="2212" spans="1:4">
      <c r="A2212" s="343" t="s">
        <v>5016</v>
      </c>
      <c r="B2212" s="343" t="s">
        <v>5052</v>
      </c>
      <c r="C2212" t="s">
        <v>2826</v>
      </c>
      <c r="D2212" t="s">
        <v>2543</v>
      </c>
    </row>
    <row r="2213" spans="1:4">
      <c r="A2213" s="343" t="s">
        <v>5018</v>
      </c>
      <c r="B2213" s="343" t="s">
        <v>5053</v>
      </c>
      <c r="C2213" t="s">
        <v>2826</v>
      </c>
      <c r="D2213" t="s">
        <v>2703</v>
      </c>
    </row>
    <row r="2214" spans="1:4">
      <c r="A2214" s="343" t="s">
        <v>5018</v>
      </c>
      <c r="B2214" s="343" t="s">
        <v>5054</v>
      </c>
      <c r="C2214" t="s">
        <v>2826</v>
      </c>
      <c r="D2214" t="s">
        <v>2704</v>
      </c>
    </row>
    <row r="2215" spans="1:4">
      <c r="A2215" s="343" t="s">
        <v>5018</v>
      </c>
      <c r="B2215" s="343" t="s">
        <v>5055</v>
      </c>
      <c r="C2215" t="s">
        <v>2826</v>
      </c>
      <c r="D2215" t="s">
        <v>2705</v>
      </c>
    </row>
    <row r="2216" spans="1:4">
      <c r="A2216" s="343" t="s">
        <v>5018</v>
      </c>
      <c r="B2216" s="343" t="s">
        <v>5056</v>
      </c>
      <c r="C2216" t="s">
        <v>2826</v>
      </c>
      <c r="D2216" t="s">
        <v>2565</v>
      </c>
    </row>
    <row r="2217" spans="1:4">
      <c r="A2217" s="343" t="s">
        <v>5018</v>
      </c>
      <c r="B2217" s="343" t="s">
        <v>5057</v>
      </c>
      <c r="C2217" t="s">
        <v>2826</v>
      </c>
      <c r="D2217" t="s">
        <v>2566</v>
      </c>
    </row>
    <row r="2218" spans="1:4">
      <c r="A2218" s="343" t="s">
        <v>5018</v>
      </c>
      <c r="B2218" s="343" t="s">
        <v>5058</v>
      </c>
      <c r="C2218" t="s">
        <v>2826</v>
      </c>
      <c r="D2218" t="s">
        <v>2567</v>
      </c>
    </row>
    <row r="2219" spans="1:4">
      <c r="A2219" s="343" t="s">
        <v>5018</v>
      </c>
      <c r="B2219" s="343" t="s">
        <v>5059</v>
      </c>
      <c r="C2219" t="s">
        <v>2826</v>
      </c>
      <c r="D2219" t="s">
        <v>2568</v>
      </c>
    </row>
    <row r="2220" spans="1:4">
      <c r="A2220" s="343" t="s">
        <v>5018</v>
      </c>
      <c r="B2220" s="343" t="s">
        <v>5060</v>
      </c>
      <c r="C2220" t="s">
        <v>2826</v>
      </c>
      <c r="D2220" t="s">
        <v>2577</v>
      </c>
    </row>
    <row r="2221" spans="1:4">
      <c r="A2221" s="343" t="s">
        <v>5018</v>
      </c>
      <c r="B2221" s="343" t="s">
        <v>5061</v>
      </c>
      <c r="C2221" t="s">
        <v>2826</v>
      </c>
      <c r="D2221" t="s">
        <v>2578</v>
      </c>
    </row>
    <row r="2222" spans="1:4">
      <c r="A2222" s="343" t="s">
        <v>5018</v>
      </c>
      <c r="B2222" s="343" t="s">
        <v>5062</v>
      </c>
      <c r="C2222" t="s">
        <v>2826</v>
      </c>
      <c r="D2222" t="s">
        <v>2579</v>
      </c>
    </row>
    <row r="2223" spans="1:4">
      <c r="A2223" s="343" t="s">
        <v>5018</v>
      </c>
      <c r="B2223" s="343" t="s">
        <v>5063</v>
      </c>
      <c r="C2223" t="s">
        <v>2826</v>
      </c>
      <c r="D2223" t="s">
        <v>2580</v>
      </c>
    </row>
    <row r="2224" spans="1:4">
      <c r="A2224" s="343" t="s">
        <v>5018</v>
      </c>
      <c r="B2224" s="343" t="s">
        <v>5064</v>
      </c>
      <c r="C2224" t="s">
        <v>2826</v>
      </c>
      <c r="D2224" t="s">
        <v>2715</v>
      </c>
    </row>
    <row r="2225" spans="1:4">
      <c r="A2225" s="343" t="s">
        <v>5018</v>
      </c>
      <c r="B2225" s="343" t="s">
        <v>5065</v>
      </c>
      <c r="C2225" t="s">
        <v>2826</v>
      </c>
      <c r="D2225" t="s">
        <v>2716</v>
      </c>
    </row>
    <row r="2226" spans="1:4">
      <c r="A2226" s="343" t="s">
        <v>5018</v>
      </c>
      <c r="B2226" s="343" t="s">
        <v>5066</v>
      </c>
      <c r="C2226" t="s">
        <v>2826</v>
      </c>
      <c r="D2226" t="s">
        <v>2717</v>
      </c>
    </row>
    <row r="2227" spans="1:4">
      <c r="A2227" s="343" t="s">
        <v>5018</v>
      </c>
      <c r="B2227" s="343" t="s">
        <v>5067</v>
      </c>
      <c r="C2227" t="s">
        <v>2826</v>
      </c>
      <c r="D2227" t="s">
        <v>2718</v>
      </c>
    </row>
    <row r="2228" spans="1:4">
      <c r="A2228" s="343" t="s">
        <v>5018</v>
      </c>
      <c r="B2228" s="343" t="s">
        <v>5068</v>
      </c>
      <c r="C2228" t="s">
        <v>2826</v>
      </c>
      <c r="D2228" t="s">
        <v>2722</v>
      </c>
    </row>
    <row r="2229" spans="1:4">
      <c r="A2229" s="343" t="s">
        <v>5018</v>
      </c>
      <c r="B2229" s="343" t="s">
        <v>5069</v>
      </c>
      <c r="C2229" t="s">
        <v>2826</v>
      </c>
      <c r="D2229" t="s">
        <v>2726</v>
      </c>
    </row>
    <row r="2230" spans="1:4">
      <c r="A2230" s="343" t="s">
        <v>5018</v>
      </c>
      <c r="B2230" s="343" t="s">
        <v>5070</v>
      </c>
      <c r="C2230" t="s">
        <v>2826</v>
      </c>
      <c r="D2230" t="s">
        <v>2723</v>
      </c>
    </row>
    <row r="2231" spans="1:4">
      <c r="A2231" s="343" t="s">
        <v>5018</v>
      </c>
      <c r="B2231" s="343" t="s">
        <v>5071</v>
      </c>
      <c r="C2231" t="s">
        <v>2826</v>
      </c>
      <c r="D2231" t="s">
        <v>2724</v>
      </c>
    </row>
    <row r="2232" spans="1:4">
      <c r="A2232" s="343" t="s">
        <v>5018</v>
      </c>
      <c r="B2232" s="343" t="s">
        <v>5072</v>
      </c>
      <c r="C2232" t="s">
        <v>2826</v>
      </c>
      <c r="D2232" t="s">
        <v>2727</v>
      </c>
    </row>
    <row r="2233" spans="1:4">
      <c r="A2233" s="343" t="s">
        <v>5018</v>
      </c>
      <c r="B2233" s="343" t="s">
        <v>5073</v>
      </c>
      <c r="C2233" t="s">
        <v>2826</v>
      </c>
      <c r="D2233" t="s">
        <v>2728</v>
      </c>
    </row>
    <row r="2234" spans="1:4">
      <c r="A2234" s="343" t="s">
        <v>5074</v>
      </c>
      <c r="B2234" s="343" t="s">
        <v>5075</v>
      </c>
      <c r="C2234" t="s">
        <v>2827</v>
      </c>
      <c r="D2234" t="s">
        <v>2441</v>
      </c>
    </row>
    <row r="2235" spans="1:4">
      <c r="A2235" s="343" t="s">
        <v>5074</v>
      </c>
      <c r="B2235" s="343" t="s">
        <v>5076</v>
      </c>
      <c r="C2235" t="s">
        <v>2827</v>
      </c>
      <c r="D2235" t="s">
        <v>2442</v>
      </c>
    </row>
    <row r="2236" spans="1:4">
      <c r="A2236" s="343" t="s">
        <v>5077</v>
      </c>
      <c r="B2236" s="343" t="s">
        <v>5078</v>
      </c>
      <c r="C2236" t="s">
        <v>2827</v>
      </c>
      <c r="D2236" t="s">
        <v>2443</v>
      </c>
    </row>
    <row r="2237" spans="1:4">
      <c r="A2237" s="343" t="s">
        <v>5077</v>
      </c>
      <c r="B2237" s="343" t="s">
        <v>5079</v>
      </c>
      <c r="C2237" t="s">
        <v>2827</v>
      </c>
      <c r="D2237" t="s">
        <v>2444</v>
      </c>
    </row>
    <row r="2238" spans="1:4">
      <c r="A2238" s="343" t="s">
        <v>5077</v>
      </c>
      <c r="B2238" s="343" t="s">
        <v>5080</v>
      </c>
      <c r="C2238" t="s">
        <v>2827</v>
      </c>
      <c r="D2238" t="s">
        <v>2445</v>
      </c>
    </row>
    <row r="2239" spans="1:4">
      <c r="A2239" s="343" t="s">
        <v>5077</v>
      </c>
      <c r="B2239" s="343" t="s">
        <v>5081</v>
      </c>
      <c r="C2239" t="s">
        <v>2827</v>
      </c>
      <c r="D2239" t="s">
        <v>2446</v>
      </c>
    </row>
    <row r="2240" spans="1:4">
      <c r="A2240" s="343" t="s">
        <v>5077</v>
      </c>
      <c r="B2240" s="343" t="s">
        <v>5082</v>
      </c>
      <c r="C2240" t="s">
        <v>2827</v>
      </c>
      <c r="D2240" t="s">
        <v>2447</v>
      </c>
    </row>
    <row r="2241" spans="1:4">
      <c r="A2241" s="343" t="s">
        <v>5077</v>
      </c>
      <c r="B2241" s="343" t="s">
        <v>5083</v>
      </c>
      <c r="C2241" t="s">
        <v>2827</v>
      </c>
      <c r="D2241" t="s">
        <v>2448</v>
      </c>
    </row>
    <row r="2242" spans="1:4">
      <c r="A2242" s="343" t="s">
        <v>5077</v>
      </c>
      <c r="B2242" s="343" t="s">
        <v>5084</v>
      </c>
      <c r="C2242" t="s">
        <v>2827</v>
      </c>
      <c r="D2242" t="s">
        <v>2449</v>
      </c>
    </row>
    <row r="2243" spans="1:4">
      <c r="A2243" s="343" t="s">
        <v>5077</v>
      </c>
      <c r="B2243" s="343" t="s">
        <v>5085</v>
      </c>
      <c r="C2243" t="s">
        <v>2827</v>
      </c>
      <c r="D2243" t="s">
        <v>2450</v>
      </c>
    </row>
    <row r="2244" spans="1:4">
      <c r="A2244" s="343" t="s">
        <v>5077</v>
      </c>
      <c r="B2244" s="343" t="s">
        <v>5086</v>
      </c>
      <c r="C2244" t="s">
        <v>2827</v>
      </c>
      <c r="D2244" t="s">
        <v>2451</v>
      </c>
    </row>
    <row r="2245" spans="1:4">
      <c r="A2245" s="343" t="s">
        <v>5077</v>
      </c>
      <c r="B2245" s="343" t="s">
        <v>5087</v>
      </c>
      <c r="C2245" t="s">
        <v>2827</v>
      </c>
      <c r="D2245" t="s">
        <v>2452</v>
      </c>
    </row>
    <row r="2246" spans="1:4">
      <c r="A2246" s="343" t="s">
        <v>5077</v>
      </c>
      <c r="B2246" s="343" t="s">
        <v>5088</v>
      </c>
      <c r="C2246" t="s">
        <v>2827</v>
      </c>
      <c r="D2246" t="s">
        <v>2762</v>
      </c>
    </row>
    <row r="2247" spans="1:4">
      <c r="A2247" s="343" t="s">
        <v>5077</v>
      </c>
      <c r="B2247" s="343" t="s">
        <v>5089</v>
      </c>
      <c r="C2247" t="s">
        <v>2827</v>
      </c>
      <c r="D2247" t="s">
        <v>2682</v>
      </c>
    </row>
    <row r="2248" spans="1:4">
      <c r="A2248" s="343" t="s">
        <v>5077</v>
      </c>
      <c r="B2248" s="343" t="s">
        <v>5090</v>
      </c>
      <c r="C2248" t="s">
        <v>2827</v>
      </c>
      <c r="D2248" t="s">
        <v>2453</v>
      </c>
    </row>
    <row r="2249" spans="1:4">
      <c r="A2249" s="343" t="s">
        <v>5077</v>
      </c>
      <c r="B2249" s="343" t="s">
        <v>5091</v>
      </c>
      <c r="C2249" t="s">
        <v>2827</v>
      </c>
      <c r="D2249" t="s">
        <v>2454</v>
      </c>
    </row>
    <row r="2250" spans="1:4">
      <c r="A2250" s="343" t="s">
        <v>5077</v>
      </c>
      <c r="B2250" s="343" t="s">
        <v>5092</v>
      </c>
      <c r="C2250" t="s">
        <v>2827</v>
      </c>
      <c r="D2250" t="s">
        <v>2455</v>
      </c>
    </row>
    <row r="2251" spans="1:4">
      <c r="A2251" s="343" t="s">
        <v>5077</v>
      </c>
      <c r="B2251" s="343" t="s">
        <v>5093</v>
      </c>
      <c r="C2251" t="s">
        <v>2827</v>
      </c>
      <c r="D2251" t="s">
        <v>2456</v>
      </c>
    </row>
    <row r="2252" spans="1:4">
      <c r="A2252" s="343" t="s">
        <v>5077</v>
      </c>
      <c r="B2252" s="343" t="s">
        <v>5094</v>
      </c>
      <c r="C2252" t="s">
        <v>2827</v>
      </c>
      <c r="D2252" t="s">
        <v>2457</v>
      </c>
    </row>
    <row r="2253" spans="1:4">
      <c r="A2253" s="343" t="s">
        <v>5077</v>
      </c>
      <c r="B2253" s="343" t="s">
        <v>5095</v>
      </c>
      <c r="C2253" t="s">
        <v>2827</v>
      </c>
      <c r="D2253" t="s">
        <v>2458</v>
      </c>
    </row>
    <row r="2254" spans="1:4">
      <c r="A2254" s="343" t="s">
        <v>5077</v>
      </c>
      <c r="B2254" s="343" t="s">
        <v>5096</v>
      </c>
      <c r="C2254" t="s">
        <v>2827</v>
      </c>
      <c r="D2254" t="s">
        <v>2459</v>
      </c>
    </row>
    <row r="2255" spans="1:4">
      <c r="A2255" s="343" t="s">
        <v>5077</v>
      </c>
      <c r="B2255" s="343" t="s">
        <v>5097</v>
      </c>
      <c r="C2255" t="s">
        <v>2827</v>
      </c>
      <c r="D2255" t="s">
        <v>2460</v>
      </c>
    </row>
    <row r="2256" spans="1:4">
      <c r="A2256" s="343" t="s">
        <v>5077</v>
      </c>
      <c r="B2256" s="343" t="s">
        <v>5098</v>
      </c>
      <c r="C2256" t="s">
        <v>2827</v>
      </c>
      <c r="D2256" t="s">
        <v>2461</v>
      </c>
    </row>
    <row r="2257" spans="1:4">
      <c r="A2257" s="343" t="s">
        <v>5077</v>
      </c>
      <c r="B2257" s="343" t="s">
        <v>5099</v>
      </c>
      <c r="C2257" t="s">
        <v>2827</v>
      </c>
      <c r="D2257" t="s">
        <v>2462</v>
      </c>
    </row>
    <row r="2258" spans="1:4">
      <c r="A2258" s="343" t="s">
        <v>5077</v>
      </c>
      <c r="B2258" s="343" t="s">
        <v>5100</v>
      </c>
      <c r="C2258" t="s">
        <v>2827</v>
      </c>
      <c r="D2258" t="s">
        <v>2463</v>
      </c>
    </row>
    <row r="2259" spans="1:4">
      <c r="A2259" s="343" t="s">
        <v>5074</v>
      </c>
      <c r="B2259" s="343" t="s">
        <v>5101</v>
      </c>
      <c r="C2259" t="s">
        <v>2827</v>
      </c>
      <c r="D2259" t="s">
        <v>2464</v>
      </c>
    </row>
    <row r="2260" spans="1:4">
      <c r="A2260" s="343" t="s">
        <v>5074</v>
      </c>
      <c r="B2260" s="343" t="s">
        <v>5102</v>
      </c>
      <c r="C2260" t="s">
        <v>2827</v>
      </c>
      <c r="D2260" t="s">
        <v>2465</v>
      </c>
    </row>
    <row r="2261" spans="1:4">
      <c r="A2261" s="343" t="s">
        <v>5077</v>
      </c>
      <c r="B2261" s="343" t="s">
        <v>5103</v>
      </c>
      <c r="C2261" t="s">
        <v>2827</v>
      </c>
      <c r="D2261" t="s">
        <v>2489</v>
      </c>
    </row>
    <row r="2262" spans="1:4">
      <c r="A2262" s="343" t="s">
        <v>5077</v>
      </c>
      <c r="B2262" s="343" t="s">
        <v>5104</v>
      </c>
      <c r="C2262" t="s">
        <v>2827</v>
      </c>
      <c r="D2262" t="s">
        <v>2685</v>
      </c>
    </row>
    <row r="2263" spans="1:4">
      <c r="A2263" s="343" t="s">
        <v>5077</v>
      </c>
      <c r="B2263" s="343" t="s">
        <v>5105</v>
      </c>
      <c r="C2263" t="s">
        <v>2827</v>
      </c>
      <c r="D2263" t="s">
        <v>2503</v>
      </c>
    </row>
    <row r="2264" spans="1:4">
      <c r="A2264" s="343" t="s">
        <v>5077</v>
      </c>
      <c r="B2264" s="343" t="s">
        <v>5106</v>
      </c>
      <c r="C2264" t="s">
        <v>2827</v>
      </c>
      <c r="D2264" t="s">
        <v>2504</v>
      </c>
    </row>
    <row r="2265" spans="1:4">
      <c r="A2265" s="343" t="s">
        <v>5077</v>
      </c>
      <c r="B2265" s="343" t="s">
        <v>5107</v>
      </c>
      <c r="C2265" t="s">
        <v>2827</v>
      </c>
      <c r="D2265" t="s">
        <v>2505</v>
      </c>
    </row>
    <row r="2266" spans="1:4">
      <c r="A2266" s="343" t="s">
        <v>5077</v>
      </c>
      <c r="B2266" s="343" t="s">
        <v>5108</v>
      </c>
      <c r="C2266" t="s">
        <v>2827</v>
      </c>
      <c r="D2266" t="s">
        <v>2509</v>
      </c>
    </row>
    <row r="2267" spans="1:4">
      <c r="A2267" s="343" t="s">
        <v>5077</v>
      </c>
      <c r="B2267" s="343" t="s">
        <v>5109</v>
      </c>
      <c r="C2267" t="s">
        <v>2827</v>
      </c>
      <c r="D2267" t="s">
        <v>2510</v>
      </c>
    </row>
    <row r="2268" spans="1:4">
      <c r="A2268" s="343" t="s">
        <v>5077</v>
      </c>
      <c r="B2268" s="343" t="s">
        <v>5110</v>
      </c>
      <c r="C2268" t="s">
        <v>2827</v>
      </c>
      <c r="D2268" t="s">
        <v>2511</v>
      </c>
    </row>
    <row r="2269" spans="1:4">
      <c r="A2269" s="343" t="s">
        <v>5077</v>
      </c>
      <c r="B2269" s="343" t="s">
        <v>5111</v>
      </c>
      <c r="C2269" t="s">
        <v>2827</v>
      </c>
      <c r="D2269" t="s">
        <v>2512</v>
      </c>
    </row>
    <row r="2270" spans="1:4">
      <c r="A2270" s="343" t="s">
        <v>5077</v>
      </c>
      <c r="B2270" s="343" t="s">
        <v>5112</v>
      </c>
      <c r="C2270" t="s">
        <v>2827</v>
      </c>
      <c r="D2270" t="s">
        <v>2513</v>
      </c>
    </row>
    <row r="2271" spans="1:4">
      <c r="A2271" s="343" t="s">
        <v>5077</v>
      </c>
      <c r="B2271" s="343" t="s">
        <v>5113</v>
      </c>
      <c r="C2271" t="s">
        <v>2827</v>
      </c>
      <c r="D2271" t="s">
        <v>2514</v>
      </c>
    </row>
    <row r="2272" spans="1:4">
      <c r="A2272" s="343" t="s">
        <v>5077</v>
      </c>
      <c r="B2272" s="343" t="s">
        <v>5114</v>
      </c>
      <c r="C2272" t="s">
        <v>2827</v>
      </c>
      <c r="D2272" t="s">
        <v>2515</v>
      </c>
    </row>
    <row r="2273" spans="1:4">
      <c r="A2273" s="343" t="s">
        <v>5077</v>
      </c>
      <c r="B2273" s="343" t="s">
        <v>5115</v>
      </c>
      <c r="C2273" t="s">
        <v>2827</v>
      </c>
      <c r="D2273" t="s">
        <v>2692</v>
      </c>
    </row>
    <row r="2274" spans="1:4">
      <c r="A2274" s="343" t="s">
        <v>5077</v>
      </c>
      <c r="B2274" s="343" t="s">
        <v>4413</v>
      </c>
      <c r="C2274" t="s">
        <v>2827</v>
      </c>
      <c r="D2274" t="s">
        <v>2693</v>
      </c>
    </row>
    <row r="2275" spans="1:4">
      <c r="A2275" s="343" t="s">
        <v>5077</v>
      </c>
      <c r="B2275" s="343" t="s">
        <v>5116</v>
      </c>
      <c r="C2275" t="s">
        <v>2827</v>
      </c>
      <c r="D2275" t="s">
        <v>2530</v>
      </c>
    </row>
    <row r="2276" spans="1:4">
      <c r="A2276" s="343" t="s">
        <v>5077</v>
      </c>
      <c r="B2276" s="343" t="s">
        <v>5117</v>
      </c>
      <c r="C2276" t="s">
        <v>2827</v>
      </c>
      <c r="D2276" t="s">
        <v>2531</v>
      </c>
    </row>
    <row r="2277" spans="1:4">
      <c r="A2277" s="343" t="s">
        <v>5077</v>
      </c>
      <c r="B2277" s="343" t="s">
        <v>5118</v>
      </c>
      <c r="C2277" t="s">
        <v>2827</v>
      </c>
      <c r="D2277" t="s">
        <v>2532</v>
      </c>
    </row>
    <row r="2278" spans="1:4">
      <c r="A2278" s="343" t="s">
        <v>5077</v>
      </c>
      <c r="B2278" s="343" t="s">
        <v>5119</v>
      </c>
      <c r="C2278" t="s">
        <v>2827</v>
      </c>
      <c r="D2278" t="s">
        <v>2533</v>
      </c>
    </row>
    <row r="2279" spans="1:4">
      <c r="A2279" s="343" t="s">
        <v>5077</v>
      </c>
      <c r="B2279" s="343" t="s">
        <v>4115</v>
      </c>
      <c r="C2279" t="s">
        <v>2827</v>
      </c>
      <c r="D2279" t="s">
        <v>2534</v>
      </c>
    </row>
    <row r="2280" spans="1:4">
      <c r="A2280" s="343" t="s">
        <v>5077</v>
      </c>
      <c r="B2280" s="343" t="s">
        <v>5120</v>
      </c>
      <c r="C2280" t="s">
        <v>2827</v>
      </c>
      <c r="D2280" t="s">
        <v>2535</v>
      </c>
    </row>
    <row r="2281" spans="1:4">
      <c r="A2281" s="343" t="s">
        <v>5074</v>
      </c>
      <c r="B2281" s="343" t="s">
        <v>5121</v>
      </c>
      <c r="C2281" t="s">
        <v>2827</v>
      </c>
      <c r="D2281" t="s">
        <v>2536</v>
      </c>
    </row>
    <row r="2282" spans="1:4">
      <c r="A2282" s="343" t="s">
        <v>5077</v>
      </c>
      <c r="B2282" s="343" t="s">
        <v>3708</v>
      </c>
      <c r="C2282" t="s">
        <v>2827</v>
      </c>
      <c r="D2282" t="s">
        <v>2539</v>
      </c>
    </row>
    <row r="2283" spans="1:4">
      <c r="A2283" s="343" t="s">
        <v>5077</v>
      </c>
      <c r="B2283" s="343" t="s">
        <v>5122</v>
      </c>
      <c r="C2283" t="s">
        <v>2827</v>
      </c>
      <c r="D2283" t="s">
        <v>2540</v>
      </c>
    </row>
    <row r="2284" spans="1:4">
      <c r="A2284" s="343" t="s">
        <v>5077</v>
      </c>
      <c r="B2284" s="343" t="s">
        <v>3476</v>
      </c>
      <c r="C2284" t="s">
        <v>2827</v>
      </c>
      <c r="D2284" t="s">
        <v>2703</v>
      </c>
    </row>
    <row r="2285" spans="1:4">
      <c r="A2285" s="343" t="s">
        <v>5077</v>
      </c>
      <c r="B2285" s="343" t="s">
        <v>5123</v>
      </c>
      <c r="C2285" t="s">
        <v>2827</v>
      </c>
      <c r="D2285" t="s">
        <v>2565</v>
      </c>
    </row>
    <row r="2286" spans="1:4">
      <c r="A2286" s="343" t="s">
        <v>5077</v>
      </c>
      <c r="B2286" s="343" t="s">
        <v>5124</v>
      </c>
      <c r="C2286" t="s">
        <v>2827</v>
      </c>
      <c r="D2286" t="s">
        <v>2566</v>
      </c>
    </row>
    <row r="2287" spans="1:4">
      <c r="A2287" s="343" t="s">
        <v>5077</v>
      </c>
      <c r="B2287" s="343" t="s">
        <v>5125</v>
      </c>
      <c r="C2287" t="s">
        <v>2827</v>
      </c>
      <c r="D2287" t="s">
        <v>2567</v>
      </c>
    </row>
    <row r="2288" spans="1:4">
      <c r="A2288" s="343" t="s">
        <v>5077</v>
      </c>
      <c r="B2288" s="343" t="s">
        <v>5126</v>
      </c>
      <c r="C2288" t="s">
        <v>2827</v>
      </c>
      <c r="D2288" t="s">
        <v>2568</v>
      </c>
    </row>
    <row r="2289" spans="1:4">
      <c r="A2289" s="343" t="s">
        <v>5074</v>
      </c>
      <c r="B2289" s="343" t="s">
        <v>5127</v>
      </c>
      <c r="C2289" t="s">
        <v>2827</v>
      </c>
      <c r="D2289" t="s">
        <v>2569</v>
      </c>
    </row>
    <row r="2290" spans="1:4">
      <c r="A2290" s="343" t="s">
        <v>5077</v>
      </c>
      <c r="B2290" s="343" t="s">
        <v>5128</v>
      </c>
      <c r="C2290" t="s">
        <v>2827</v>
      </c>
      <c r="D2290" t="s">
        <v>2577</v>
      </c>
    </row>
    <row r="2291" spans="1:4">
      <c r="A2291" s="343" t="s">
        <v>5077</v>
      </c>
      <c r="B2291" s="343" t="s">
        <v>3656</v>
      </c>
      <c r="C2291" t="s">
        <v>2827</v>
      </c>
      <c r="D2291" t="s">
        <v>2578</v>
      </c>
    </row>
    <row r="2292" spans="1:4">
      <c r="A2292" s="343" t="s">
        <v>5077</v>
      </c>
      <c r="B2292" s="343" t="s">
        <v>5129</v>
      </c>
      <c r="C2292" t="s">
        <v>2827</v>
      </c>
      <c r="D2292" t="s">
        <v>2715</v>
      </c>
    </row>
    <row r="2293" spans="1:4">
      <c r="A2293" s="343" t="s">
        <v>5077</v>
      </c>
      <c r="B2293" s="343" t="s">
        <v>5130</v>
      </c>
      <c r="C2293" t="s">
        <v>2827</v>
      </c>
      <c r="D2293" t="s">
        <v>2716</v>
      </c>
    </row>
    <row r="2294" spans="1:4">
      <c r="A2294" s="343" t="s">
        <v>5077</v>
      </c>
      <c r="B2294" s="343" t="s">
        <v>5131</v>
      </c>
      <c r="C2294" t="s">
        <v>2827</v>
      </c>
      <c r="D2294" t="s">
        <v>2717</v>
      </c>
    </row>
    <row r="2295" spans="1:4">
      <c r="A2295" s="343" t="s">
        <v>5077</v>
      </c>
      <c r="B2295" s="343" t="s">
        <v>5132</v>
      </c>
      <c r="C2295" t="s">
        <v>2827</v>
      </c>
      <c r="D2295" t="s">
        <v>2722</v>
      </c>
    </row>
    <row r="2296" spans="1:4">
      <c r="A2296" s="343" t="s">
        <v>5133</v>
      </c>
      <c r="B2296" s="343" t="s">
        <v>5134</v>
      </c>
      <c r="C2296" t="s">
        <v>2828</v>
      </c>
      <c r="D2296" t="s">
        <v>2441</v>
      </c>
    </row>
    <row r="2297" spans="1:4">
      <c r="A2297" s="343" t="s">
        <v>5133</v>
      </c>
      <c r="B2297" s="343" t="s">
        <v>5135</v>
      </c>
      <c r="C2297" t="s">
        <v>2828</v>
      </c>
      <c r="D2297" t="s">
        <v>2442</v>
      </c>
    </row>
    <row r="2298" spans="1:4">
      <c r="A2298" s="343" t="s">
        <v>5136</v>
      </c>
      <c r="B2298" s="343" t="s">
        <v>5137</v>
      </c>
      <c r="C2298" t="s">
        <v>2828</v>
      </c>
      <c r="D2298" t="s">
        <v>2444</v>
      </c>
    </row>
    <row r="2299" spans="1:4">
      <c r="A2299" s="343" t="s">
        <v>5136</v>
      </c>
      <c r="B2299" s="343" t="s">
        <v>5138</v>
      </c>
      <c r="C2299" t="s">
        <v>2828</v>
      </c>
      <c r="D2299" t="s">
        <v>2445</v>
      </c>
    </row>
    <row r="2300" spans="1:4">
      <c r="A2300" s="343" t="s">
        <v>5136</v>
      </c>
      <c r="B2300" s="343" t="s">
        <v>5139</v>
      </c>
      <c r="C2300" t="s">
        <v>2828</v>
      </c>
      <c r="D2300" t="s">
        <v>2446</v>
      </c>
    </row>
    <row r="2301" spans="1:4">
      <c r="A2301" s="343" t="s">
        <v>5136</v>
      </c>
      <c r="B2301" s="343" t="s">
        <v>5140</v>
      </c>
      <c r="C2301" t="s">
        <v>2828</v>
      </c>
      <c r="D2301" t="s">
        <v>2448</v>
      </c>
    </row>
    <row r="2302" spans="1:4">
      <c r="A2302" s="343" t="s">
        <v>5136</v>
      </c>
      <c r="B2302" s="343" t="s">
        <v>5141</v>
      </c>
      <c r="C2302" t="s">
        <v>2828</v>
      </c>
      <c r="D2302" t="s">
        <v>2449</v>
      </c>
    </row>
    <row r="2303" spans="1:4">
      <c r="A2303" s="343" t="s">
        <v>5136</v>
      </c>
      <c r="B2303" s="343" t="s">
        <v>5142</v>
      </c>
      <c r="C2303" t="s">
        <v>2828</v>
      </c>
      <c r="D2303" t="s">
        <v>2450</v>
      </c>
    </row>
    <row r="2304" spans="1:4">
      <c r="A2304" s="343" t="s">
        <v>5136</v>
      </c>
      <c r="B2304" s="343" t="s">
        <v>5143</v>
      </c>
      <c r="C2304" t="s">
        <v>2828</v>
      </c>
      <c r="D2304" t="s">
        <v>2451</v>
      </c>
    </row>
    <row r="2305" spans="1:4">
      <c r="A2305" s="343" t="s">
        <v>5136</v>
      </c>
      <c r="B2305" s="343" t="s">
        <v>5144</v>
      </c>
      <c r="C2305" t="s">
        <v>2828</v>
      </c>
      <c r="D2305" t="s">
        <v>2762</v>
      </c>
    </row>
    <row r="2306" spans="1:4">
      <c r="A2306" s="343" t="s">
        <v>5136</v>
      </c>
      <c r="B2306" s="343" t="s">
        <v>5145</v>
      </c>
      <c r="C2306" t="s">
        <v>2828</v>
      </c>
      <c r="D2306" t="s">
        <v>2764</v>
      </c>
    </row>
    <row r="2307" spans="1:4">
      <c r="A2307" s="343" t="s">
        <v>5136</v>
      </c>
      <c r="B2307" s="343" t="s">
        <v>5146</v>
      </c>
      <c r="C2307" t="s">
        <v>2828</v>
      </c>
      <c r="D2307" t="s">
        <v>2765</v>
      </c>
    </row>
    <row r="2308" spans="1:4">
      <c r="A2308" s="343" t="s">
        <v>5136</v>
      </c>
      <c r="B2308" s="343" t="s">
        <v>5147</v>
      </c>
      <c r="C2308" t="s">
        <v>2828</v>
      </c>
      <c r="D2308" t="s">
        <v>2766</v>
      </c>
    </row>
    <row r="2309" spans="1:4">
      <c r="A2309" s="343" t="s">
        <v>5136</v>
      </c>
      <c r="B2309" s="343" t="s">
        <v>5148</v>
      </c>
      <c r="C2309" t="s">
        <v>2828</v>
      </c>
      <c r="D2309" t="s">
        <v>2767</v>
      </c>
    </row>
    <row r="2310" spans="1:4">
      <c r="A2310" s="343" t="s">
        <v>5136</v>
      </c>
      <c r="B2310" s="343" t="s">
        <v>5149</v>
      </c>
      <c r="C2310" t="s">
        <v>2828</v>
      </c>
      <c r="D2310" t="s">
        <v>2768</v>
      </c>
    </row>
    <row r="2311" spans="1:4">
      <c r="A2311" s="343" t="s">
        <v>5136</v>
      </c>
      <c r="B2311" s="343" t="s">
        <v>5150</v>
      </c>
      <c r="C2311" t="s">
        <v>2828</v>
      </c>
      <c r="D2311" t="s">
        <v>2769</v>
      </c>
    </row>
    <row r="2312" spans="1:4">
      <c r="A2312" s="343" t="s">
        <v>5136</v>
      </c>
      <c r="B2312" s="343" t="s">
        <v>5151</v>
      </c>
      <c r="C2312" t="s">
        <v>2828</v>
      </c>
      <c r="D2312" t="s">
        <v>2770</v>
      </c>
    </row>
    <row r="2313" spans="1:4">
      <c r="A2313" s="343" t="s">
        <v>5136</v>
      </c>
      <c r="B2313" s="343" t="s">
        <v>5152</v>
      </c>
      <c r="C2313" t="s">
        <v>2828</v>
      </c>
      <c r="D2313" t="s">
        <v>2771</v>
      </c>
    </row>
    <row r="2314" spans="1:4">
      <c r="A2314" s="343" t="s">
        <v>5136</v>
      </c>
      <c r="B2314" s="343" t="s">
        <v>5153</v>
      </c>
      <c r="C2314" t="s">
        <v>2828</v>
      </c>
      <c r="D2314" t="s">
        <v>2772</v>
      </c>
    </row>
    <row r="2315" spans="1:4">
      <c r="A2315" s="343" t="s">
        <v>5136</v>
      </c>
      <c r="B2315" s="343" t="s">
        <v>5154</v>
      </c>
      <c r="C2315" t="s">
        <v>2828</v>
      </c>
      <c r="D2315" t="s">
        <v>2773</v>
      </c>
    </row>
    <row r="2316" spans="1:4">
      <c r="A2316" s="343" t="s">
        <v>5136</v>
      </c>
      <c r="B2316" s="343" t="s">
        <v>5155</v>
      </c>
      <c r="C2316" t="s">
        <v>2828</v>
      </c>
      <c r="D2316" t="s">
        <v>2774</v>
      </c>
    </row>
    <row r="2317" spans="1:4">
      <c r="A2317" s="343" t="s">
        <v>5136</v>
      </c>
      <c r="B2317" s="343" t="s">
        <v>5156</v>
      </c>
      <c r="C2317" t="s">
        <v>2828</v>
      </c>
      <c r="D2317" t="s">
        <v>2829</v>
      </c>
    </row>
    <row r="2318" spans="1:4">
      <c r="A2318" s="343" t="s">
        <v>5136</v>
      </c>
      <c r="B2318" s="343" t="s">
        <v>5157</v>
      </c>
      <c r="C2318" t="s">
        <v>2828</v>
      </c>
      <c r="D2318" t="s">
        <v>2830</v>
      </c>
    </row>
    <row r="2319" spans="1:4">
      <c r="A2319" s="343" t="s">
        <v>5136</v>
      </c>
      <c r="B2319" s="343" t="s">
        <v>5158</v>
      </c>
      <c r="C2319" t="s">
        <v>2828</v>
      </c>
      <c r="D2319" t="s">
        <v>2831</v>
      </c>
    </row>
    <row r="2320" spans="1:4">
      <c r="A2320" s="343" t="s">
        <v>5136</v>
      </c>
      <c r="B2320" s="343" t="s">
        <v>5159</v>
      </c>
      <c r="C2320" t="s">
        <v>2828</v>
      </c>
      <c r="D2320" t="s">
        <v>2832</v>
      </c>
    </row>
    <row r="2321" spans="1:4">
      <c r="A2321" s="343" t="s">
        <v>5136</v>
      </c>
      <c r="B2321" s="343" t="s">
        <v>5160</v>
      </c>
      <c r="C2321" t="s">
        <v>2828</v>
      </c>
      <c r="D2321" t="s">
        <v>2833</v>
      </c>
    </row>
    <row r="2322" spans="1:4">
      <c r="A2322" s="343" t="s">
        <v>5133</v>
      </c>
      <c r="B2322" s="343" t="s">
        <v>5161</v>
      </c>
      <c r="C2322" t="s">
        <v>2828</v>
      </c>
      <c r="D2322" t="s">
        <v>2834</v>
      </c>
    </row>
    <row r="2323" spans="1:4">
      <c r="A2323" s="343" t="s">
        <v>5133</v>
      </c>
      <c r="B2323" s="343" t="s">
        <v>5162</v>
      </c>
      <c r="C2323" t="s">
        <v>2828</v>
      </c>
      <c r="D2323" t="s">
        <v>2835</v>
      </c>
    </row>
    <row r="2324" spans="1:4">
      <c r="A2324" s="343" t="s">
        <v>5133</v>
      </c>
      <c r="B2324" s="343" t="s">
        <v>5163</v>
      </c>
      <c r="C2324" t="s">
        <v>2828</v>
      </c>
      <c r="D2324" t="s">
        <v>2836</v>
      </c>
    </row>
    <row r="2325" spans="1:4">
      <c r="A2325" s="343" t="s">
        <v>5133</v>
      </c>
      <c r="B2325" s="343" t="s">
        <v>5164</v>
      </c>
      <c r="C2325" t="s">
        <v>2828</v>
      </c>
      <c r="D2325" t="s">
        <v>2837</v>
      </c>
    </row>
    <row r="2326" spans="1:4">
      <c r="A2326" s="343" t="s">
        <v>5133</v>
      </c>
      <c r="B2326" s="343" t="s">
        <v>5165</v>
      </c>
      <c r="C2326" t="s">
        <v>2828</v>
      </c>
      <c r="D2326" t="s">
        <v>2838</v>
      </c>
    </row>
    <row r="2327" spans="1:4">
      <c r="A2327" s="343" t="s">
        <v>5133</v>
      </c>
      <c r="B2327" s="343" t="s">
        <v>5166</v>
      </c>
      <c r="C2327" t="s">
        <v>2828</v>
      </c>
      <c r="D2327" t="s">
        <v>2839</v>
      </c>
    </row>
    <row r="2328" spans="1:4">
      <c r="A2328" s="343" t="s">
        <v>5133</v>
      </c>
      <c r="B2328" s="343" t="s">
        <v>5167</v>
      </c>
      <c r="C2328" t="s">
        <v>2828</v>
      </c>
      <c r="D2328" t="s">
        <v>2840</v>
      </c>
    </row>
    <row r="2329" spans="1:4">
      <c r="A2329" s="343" t="s">
        <v>5133</v>
      </c>
      <c r="B2329" s="343" t="s">
        <v>5168</v>
      </c>
      <c r="C2329" t="s">
        <v>2828</v>
      </c>
      <c r="D2329" t="s">
        <v>2841</v>
      </c>
    </row>
    <row r="2330" spans="1:4">
      <c r="A2330" s="343" t="s">
        <v>5136</v>
      </c>
      <c r="B2330" s="343" t="s">
        <v>5169</v>
      </c>
      <c r="C2330" t="s">
        <v>2828</v>
      </c>
      <c r="D2330" t="s">
        <v>2682</v>
      </c>
    </row>
    <row r="2331" spans="1:4">
      <c r="A2331" s="343" t="s">
        <v>5136</v>
      </c>
      <c r="B2331" s="343" t="s">
        <v>5170</v>
      </c>
      <c r="C2331" t="s">
        <v>2828</v>
      </c>
      <c r="D2331" t="s">
        <v>2453</v>
      </c>
    </row>
    <row r="2332" spans="1:4">
      <c r="A2332" s="343" t="s">
        <v>5136</v>
      </c>
      <c r="B2332" s="343" t="s">
        <v>5171</v>
      </c>
      <c r="C2332" t="s">
        <v>2828</v>
      </c>
      <c r="D2332" t="s">
        <v>2454</v>
      </c>
    </row>
    <row r="2333" spans="1:4">
      <c r="A2333" s="343" t="s">
        <v>5136</v>
      </c>
      <c r="B2333" s="343" t="s">
        <v>5172</v>
      </c>
      <c r="C2333" t="s">
        <v>2828</v>
      </c>
      <c r="D2333" t="s">
        <v>2455</v>
      </c>
    </row>
    <row r="2334" spans="1:4">
      <c r="A2334" s="343" t="s">
        <v>5136</v>
      </c>
      <c r="B2334" s="343" t="s">
        <v>5173</v>
      </c>
      <c r="C2334" t="s">
        <v>2828</v>
      </c>
      <c r="D2334" t="s">
        <v>2456</v>
      </c>
    </row>
    <row r="2335" spans="1:4">
      <c r="A2335" s="343" t="s">
        <v>5136</v>
      </c>
      <c r="B2335" s="343" t="s">
        <v>5174</v>
      </c>
      <c r="C2335" t="s">
        <v>2828</v>
      </c>
      <c r="D2335" t="s">
        <v>2457</v>
      </c>
    </row>
    <row r="2336" spans="1:4">
      <c r="A2336" s="343" t="s">
        <v>5136</v>
      </c>
      <c r="B2336" s="343" t="s">
        <v>5175</v>
      </c>
      <c r="C2336" t="s">
        <v>2828</v>
      </c>
      <c r="D2336" t="s">
        <v>2458</v>
      </c>
    </row>
    <row r="2337" spans="1:4">
      <c r="A2337" s="343" t="s">
        <v>5136</v>
      </c>
      <c r="B2337" s="343" t="s">
        <v>5176</v>
      </c>
      <c r="C2337" t="s">
        <v>2828</v>
      </c>
      <c r="D2337" t="s">
        <v>2459</v>
      </c>
    </row>
    <row r="2338" spans="1:4">
      <c r="A2338" s="343" t="s">
        <v>5136</v>
      </c>
      <c r="B2338" s="343" t="s">
        <v>5177</v>
      </c>
      <c r="C2338" t="s">
        <v>2828</v>
      </c>
      <c r="D2338" t="s">
        <v>2460</v>
      </c>
    </row>
    <row r="2339" spans="1:4">
      <c r="A2339" s="343" t="s">
        <v>5136</v>
      </c>
      <c r="B2339" s="343" t="s">
        <v>5178</v>
      </c>
      <c r="C2339" t="s">
        <v>2828</v>
      </c>
      <c r="D2339" t="s">
        <v>2461</v>
      </c>
    </row>
    <row r="2340" spans="1:4">
      <c r="A2340" s="343" t="s">
        <v>5136</v>
      </c>
      <c r="B2340" s="343" t="s">
        <v>5179</v>
      </c>
      <c r="C2340" t="s">
        <v>2828</v>
      </c>
      <c r="D2340" t="s">
        <v>2462</v>
      </c>
    </row>
    <row r="2341" spans="1:4">
      <c r="A2341" s="343" t="s">
        <v>5136</v>
      </c>
      <c r="B2341" s="343" t="s">
        <v>5180</v>
      </c>
      <c r="C2341" t="s">
        <v>2828</v>
      </c>
      <c r="D2341" t="s">
        <v>2463</v>
      </c>
    </row>
    <row r="2342" spans="1:4">
      <c r="A2342" s="343" t="s">
        <v>5136</v>
      </c>
      <c r="B2342" s="343" t="s">
        <v>5181</v>
      </c>
      <c r="C2342" t="s">
        <v>2828</v>
      </c>
      <c r="D2342" t="s">
        <v>2464</v>
      </c>
    </row>
    <row r="2343" spans="1:4">
      <c r="A2343" s="343" t="s">
        <v>5136</v>
      </c>
      <c r="B2343" s="343" t="s">
        <v>5182</v>
      </c>
      <c r="C2343" t="s">
        <v>2828</v>
      </c>
      <c r="D2343" t="s">
        <v>2465</v>
      </c>
    </row>
    <row r="2344" spans="1:4">
      <c r="A2344" s="343" t="s">
        <v>5136</v>
      </c>
      <c r="B2344" s="343" t="s">
        <v>5183</v>
      </c>
      <c r="C2344" t="s">
        <v>2828</v>
      </c>
      <c r="D2344" t="s">
        <v>2466</v>
      </c>
    </row>
    <row r="2345" spans="1:4">
      <c r="A2345" s="343" t="s">
        <v>5136</v>
      </c>
      <c r="B2345" s="343" t="s">
        <v>5184</v>
      </c>
      <c r="C2345" t="s">
        <v>2828</v>
      </c>
      <c r="D2345" t="s">
        <v>2467</v>
      </c>
    </row>
    <row r="2346" spans="1:4">
      <c r="A2346" s="343" t="s">
        <v>5136</v>
      </c>
      <c r="B2346" s="343" t="s">
        <v>5185</v>
      </c>
      <c r="C2346" t="s">
        <v>2828</v>
      </c>
      <c r="D2346" t="s">
        <v>2468</v>
      </c>
    </row>
    <row r="2347" spans="1:4">
      <c r="A2347" s="343" t="s">
        <v>5136</v>
      </c>
      <c r="B2347" s="343" t="s">
        <v>5186</v>
      </c>
      <c r="C2347" t="s">
        <v>2828</v>
      </c>
      <c r="D2347" t="s">
        <v>2469</v>
      </c>
    </row>
    <row r="2348" spans="1:4">
      <c r="A2348" s="343" t="s">
        <v>5136</v>
      </c>
      <c r="B2348" s="343" t="s">
        <v>5187</v>
      </c>
      <c r="C2348" t="s">
        <v>2828</v>
      </c>
      <c r="D2348" t="s">
        <v>2470</v>
      </c>
    </row>
    <row r="2349" spans="1:4">
      <c r="A2349" s="343" t="s">
        <v>5136</v>
      </c>
      <c r="B2349" s="343" t="s">
        <v>5188</v>
      </c>
      <c r="C2349" t="s">
        <v>2828</v>
      </c>
      <c r="D2349" t="s">
        <v>2471</v>
      </c>
    </row>
    <row r="2350" spans="1:4">
      <c r="A2350" s="343" t="s">
        <v>5136</v>
      </c>
      <c r="B2350" s="343" t="s">
        <v>5189</v>
      </c>
      <c r="C2350" t="s">
        <v>2828</v>
      </c>
      <c r="D2350" t="s">
        <v>2472</v>
      </c>
    </row>
    <row r="2351" spans="1:4">
      <c r="A2351" s="343" t="s">
        <v>5136</v>
      </c>
      <c r="B2351" s="343" t="s">
        <v>5190</v>
      </c>
      <c r="C2351" t="s">
        <v>2828</v>
      </c>
      <c r="D2351" t="s">
        <v>2473</v>
      </c>
    </row>
    <row r="2352" spans="1:4">
      <c r="A2352" s="343" t="s">
        <v>5136</v>
      </c>
      <c r="B2352" s="343" t="s">
        <v>5191</v>
      </c>
      <c r="C2352" t="s">
        <v>2828</v>
      </c>
      <c r="D2352" t="s">
        <v>2474</v>
      </c>
    </row>
    <row r="2353" spans="1:4">
      <c r="A2353" s="343" t="s">
        <v>5136</v>
      </c>
      <c r="B2353" s="343" t="s">
        <v>5192</v>
      </c>
      <c r="C2353" t="s">
        <v>2828</v>
      </c>
      <c r="D2353" t="s">
        <v>2475</v>
      </c>
    </row>
    <row r="2354" spans="1:4">
      <c r="A2354" s="343" t="s">
        <v>5136</v>
      </c>
      <c r="B2354" s="343" t="s">
        <v>5193</v>
      </c>
      <c r="C2354" t="s">
        <v>2828</v>
      </c>
      <c r="D2354" t="s">
        <v>2476</v>
      </c>
    </row>
    <row r="2355" spans="1:4">
      <c r="A2355" s="343" t="s">
        <v>5136</v>
      </c>
      <c r="B2355" s="343" t="s">
        <v>5194</v>
      </c>
      <c r="C2355" t="s">
        <v>2828</v>
      </c>
      <c r="D2355" t="s">
        <v>2477</v>
      </c>
    </row>
    <row r="2356" spans="1:4">
      <c r="A2356" s="343" t="s">
        <v>5136</v>
      </c>
      <c r="B2356" s="343" t="s">
        <v>5195</v>
      </c>
      <c r="C2356" t="s">
        <v>2828</v>
      </c>
      <c r="D2356" t="s">
        <v>2478</v>
      </c>
    </row>
    <row r="2357" spans="1:4">
      <c r="A2357" s="343" t="s">
        <v>5136</v>
      </c>
      <c r="B2357" s="343" t="s">
        <v>5196</v>
      </c>
      <c r="C2357" t="s">
        <v>2828</v>
      </c>
      <c r="D2357" t="s">
        <v>2479</v>
      </c>
    </row>
    <row r="2358" spans="1:4">
      <c r="A2358" s="343" t="s">
        <v>5136</v>
      </c>
      <c r="B2358" s="343" t="s">
        <v>5197</v>
      </c>
      <c r="C2358" t="s">
        <v>2828</v>
      </c>
      <c r="D2358" t="s">
        <v>2480</v>
      </c>
    </row>
    <row r="2359" spans="1:4">
      <c r="A2359" s="343" t="s">
        <v>5136</v>
      </c>
      <c r="B2359" s="343" t="s">
        <v>5198</v>
      </c>
      <c r="C2359" t="s">
        <v>2828</v>
      </c>
      <c r="D2359" t="s">
        <v>2481</v>
      </c>
    </row>
    <row r="2360" spans="1:4">
      <c r="A2360" s="343" t="s">
        <v>5136</v>
      </c>
      <c r="B2360" s="343" t="s">
        <v>5199</v>
      </c>
      <c r="C2360" t="s">
        <v>2828</v>
      </c>
      <c r="D2360" t="s">
        <v>2482</v>
      </c>
    </row>
    <row r="2361" spans="1:4">
      <c r="A2361" s="343" t="s">
        <v>5133</v>
      </c>
      <c r="B2361" s="343" t="s">
        <v>5200</v>
      </c>
      <c r="C2361" t="s">
        <v>2828</v>
      </c>
      <c r="D2361" t="s">
        <v>2743</v>
      </c>
    </row>
    <row r="2362" spans="1:4">
      <c r="A2362" s="343" t="s">
        <v>5136</v>
      </c>
      <c r="B2362" s="343" t="s">
        <v>5201</v>
      </c>
      <c r="C2362" t="s">
        <v>2828</v>
      </c>
      <c r="D2362" t="s">
        <v>2487</v>
      </c>
    </row>
    <row r="2363" spans="1:4">
      <c r="A2363" s="343" t="s">
        <v>5136</v>
      </c>
      <c r="B2363" s="343" t="s">
        <v>5202</v>
      </c>
      <c r="C2363" t="s">
        <v>2828</v>
      </c>
      <c r="D2363" t="s">
        <v>2684</v>
      </c>
    </row>
    <row r="2364" spans="1:4">
      <c r="A2364" s="343" t="s">
        <v>5136</v>
      </c>
      <c r="B2364" s="343" t="s">
        <v>5203</v>
      </c>
      <c r="C2364" t="s">
        <v>2828</v>
      </c>
      <c r="D2364" t="s">
        <v>2685</v>
      </c>
    </row>
    <row r="2365" spans="1:4">
      <c r="A2365" s="343" t="s">
        <v>5136</v>
      </c>
      <c r="B2365" s="343" t="s">
        <v>5204</v>
      </c>
      <c r="C2365" t="s">
        <v>2828</v>
      </c>
      <c r="D2365" t="s">
        <v>2502</v>
      </c>
    </row>
    <row r="2366" spans="1:4">
      <c r="A2366" s="343" t="s">
        <v>5136</v>
      </c>
      <c r="B2366" s="343" t="s">
        <v>5205</v>
      </c>
      <c r="C2366" t="s">
        <v>2828</v>
      </c>
      <c r="D2366" t="s">
        <v>2509</v>
      </c>
    </row>
    <row r="2367" spans="1:4">
      <c r="A2367" s="343" t="s">
        <v>5136</v>
      </c>
      <c r="B2367" s="343" t="s">
        <v>3341</v>
      </c>
      <c r="C2367" t="s">
        <v>2828</v>
      </c>
      <c r="D2367" t="s">
        <v>2510</v>
      </c>
    </row>
    <row r="2368" spans="1:4">
      <c r="A2368" s="343" t="s">
        <v>5136</v>
      </c>
      <c r="B2368" s="343" t="s">
        <v>4048</v>
      </c>
      <c r="C2368" t="s">
        <v>2828</v>
      </c>
      <c r="D2368" t="s">
        <v>2514</v>
      </c>
    </row>
    <row r="2369" spans="1:4">
      <c r="A2369" s="343" t="s">
        <v>5136</v>
      </c>
      <c r="B2369" s="343" t="s">
        <v>5206</v>
      </c>
      <c r="C2369" t="s">
        <v>2828</v>
      </c>
      <c r="D2369" t="s">
        <v>2515</v>
      </c>
    </row>
    <row r="2370" spans="1:4">
      <c r="A2370" s="343" t="s">
        <v>5136</v>
      </c>
      <c r="B2370" s="343" t="s">
        <v>5207</v>
      </c>
      <c r="C2370" t="s">
        <v>2828</v>
      </c>
      <c r="D2370" t="s">
        <v>2692</v>
      </c>
    </row>
    <row r="2371" spans="1:4">
      <c r="A2371" s="343" t="s">
        <v>5136</v>
      </c>
      <c r="B2371" s="343" t="s">
        <v>3365</v>
      </c>
      <c r="C2371" t="s">
        <v>2828</v>
      </c>
      <c r="D2371" t="s">
        <v>2693</v>
      </c>
    </row>
    <row r="2372" spans="1:4">
      <c r="A2372" s="343" t="s">
        <v>5136</v>
      </c>
      <c r="B2372" s="343" t="s">
        <v>5208</v>
      </c>
      <c r="C2372" t="s">
        <v>2828</v>
      </c>
      <c r="D2372" t="s">
        <v>2694</v>
      </c>
    </row>
    <row r="2373" spans="1:4">
      <c r="A2373" s="343" t="s">
        <v>5136</v>
      </c>
      <c r="B2373" s="343" t="s">
        <v>5209</v>
      </c>
      <c r="C2373" t="s">
        <v>2828</v>
      </c>
      <c r="D2373" t="s">
        <v>2696</v>
      </c>
    </row>
    <row r="2374" spans="1:4">
      <c r="A2374" s="343" t="s">
        <v>5210</v>
      </c>
      <c r="B2374" s="343" t="s">
        <v>5211</v>
      </c>
      <c r="C2374" t="s">
        <v>2842</v>
      </c>
      <c r="D2374" t="s">
        <v>2441</v>
      </c>
    </row>
    <row r="2375" spans="1:4">
      <c r="A2375" s="343" t="s">
        <v>5210</v>
      </c>
      <c r="B2375" s="343" t="s">
        <v>5212</v>
      </c>
      <c r="C2375" t="s">
        <v>2842</v>
      </c>
      <c r="D2375" t="s">
        <v>2442</v>
      </c>
    </row>
    <row r="2376" spans="1:4">
      <c r="A2376" s="343" t="s">
        <v>5213</v>
      </c>
      <c r="B2376" s="343" t="s">
        <v>5214</v>
      </c>
      <c r="C2376" t="s">
        <v>2842</v>
      </c>
      <c r="D2376" t="s">
        <v>2443</v>
      </c>
    </row>
    <row r="2377" spans="1:4">
      <c r="A2377" s="343" t="s">
        <v>5213</v>
      </c>
      <c r="B2377" s="343" t="s">
        <v>5215</v>
      </c>
      <c r="C2377" t="s">
        <v>2842</v>
      </c>
      <c r="D2377" t="s">
        <v>2444</v>
      </c>
    </row>
    <row r="2378" spans="1:4">
      <c r="A2378" s="343" t="s">
        <v>5213</v>
      </c>
      <c r="B2378" s="343" t="s">
        <v>5216</v>
      </c>
      <c r="C2378" t="s">
        <v>2842</v>
      </c>
      <c r="D2378" t="s">
        <v>2447</v>
      </c>
    </row>
    <row r="2379" spans="1:4">
      <c r="A2379" s="343" t="s">
        <v>5213</v>
      </c>
      <c r="B2379" s="343" t="s">
        <v>5217</v>
      </c>
      <c r="C2379" t="s">
        <v>2842</v>
      </c>
      <c r="D2379" t="s">
        <v>2448</v>
      </c>
    </row>
    <row r="2380" spans="1:4">
      <c r="A2380" s="343" t="s">
        <v>5213</v>
      </c>
      <c r="B2380" s="343" t="s">
        <v>5218</v>
      </c>
      <c r="C2380" t="s">
        <v>2842</v>
      </c>
      <c r="D2380" t="s">
        <v>2449</v>
      </c>
    </row>
    <row r="2381" spans="1:4">
      <c r="A2381" s="343" t="s">
        <v>5213</v>
      </c>
      <c r="B2381" s="343" t="s">
        <v>5219</v>
      </c>
      <c r="C2381" t="s">
        <v>2842</v>
      </c>
      <c r="D2381" t="s">
        <v>2450</v>
      </c>
    </row>
    <row r="2382" spans="1:4">
      <c r="A2382" s="343" t="s">
        <v>5213</v>
      </c>
      <c r="B2382" s="343" t="s">
        <v>5220</v>
      </c>
      <c r="C2382" t="s">
        <v>2842</v>
      </c>
      <c r="D2382" t="s">
        <v>2451</v>
      </c>
    </row>
    <row r="2383" spans="1:4">
      <c r="A2383" s="343" t="s">
        <v>5213</v>
      </c>
      <c r="B2383" s="343" t="s">
        <v>5221</v>
      </c>
      <c r="C2383" t="s">
        <v>2842</v>
      </c>
      <c r="D2383" t="s">
        <v>2452</v>
      </c>
    </row>
    <row r="2384" spans="1:4">
      <c r="A2384" s="343" t="s">
        <v>5210</v>
      </c>
      <c r="B2384" s="343" t="s">
        <v>5222</v>
      </c>
      <c r="C2384" t="s">
        <v>2842</v>
      </c>
      <c r="D2384" t="s">
        <v>2762</v>
      </c>
    </row>
    <row r="2385" spans="1:4">
      <c r="A2385" s="343" t="s">
        <v>5213</v>
      </c>
      <c r="B2385" s="343" t="s">
        <v>5223</v>
      </c>
      <c r="C2385" t="s">
        <v>2842</v>
      </c>
      <c r="D2385" t="s">
        <v>2682</v>
      </c>
    </row>
    <row r="2386" spans="1:4">
      <c r="A2386" s="343" t="s">
        <v>5213</v>
      </c>
      <c r="B2386" s="343" t="s">
        <v>5224</v>
      </c>
      <c r="C2386" t="s">
        <v>2842</v>
      </c>
      <c r="D2386" t="s">
        <v>2453</v>
      </c>
    </row>
    <row r="2387" spans="1:4">
      <c r="A2387" s="343" t="s">
        <v>5213</v>
      </c>
      <c r="B2387" s="343" t="s">
        <v>5225</v>
      </c>
      <c r="C2387" t="s">
        <v>2842</v>
      </c>
      <c r="D2387" t="s">
        <v>2454</v>
      </c>
    </row>
    <row r="2388" spans="1:4">
      <c r="A2388" s="343" t="s">
        <v>5213</v>
      </c>
      <c r="B2388" s="343" t="s">
        <v>5226</v>
      </c>
      <c r="C2388" t="s">
        <v>2842</v>
      </c>
      <c r="D2388" t="s">
        <v>2455</v>
      </c>
    </row>
    <row r="2389" spans="1:4">
      <c r="A2389" s="343" t="s">
        <v>5213</v>
      </c>
      <c r="B2389" s="343" t="s">
        <v>5227</v>
      </c>
      <c r="C2389" t="s">
        <v>2842</v>
      </c>
      <c r="D2389" t="s">
        <v>2456</v>
      </c>
    </row>
    <row r="2390" spans="1:4">
      <c r="A2390" s="343" t="s">
        <v>5213</v>
      </c>
      <c r="B2390" s="343" t="s">
        <v>5228</v>
      </c>
      <c r="C2390" t="s">
        <v>2842</v>
      </c>
      <c r="D2390" t="s">
        <v>2457</v>
      </c>
    </row>
    <row r="2391" spans="1:4">
      <c r="A2391" s="343" t="s">
        <v>5213</v>
      </c>
      <c r="B2391" s="343" t="s">
        <v>5229</v>
      </c>
      <c r="C2391" t="s">
        <v>2842</v>
      </c>
      <c r="D2391" t="s">
        <v>2458</v>
      </c>
    </row>
    <row r="2392" spans="1:4">
      <c r="A2392" s="343" t="s">
        <v>5213</v>
      </c>
      <c r="B2392" s="343" t="s">
        <v>5230</v>
      </c>
      <c r="C2392" t="s">
        <v>2842</v>
      </c>
      <c r="D2392" t="s">
        <v>2459</v>
      </c>
    </row>
    <row r="2393" spans="1:4">
      <c r="A2393" s="343" t="s">
        <v>5213</v>
      </c>
      <c r="B2393" s="343" t="s">
        <v>5231</v>
      </c>
      <c r="C2393" t="s">
        <v>2842</v>
      </c>
      <c r="D2393" t="s">
        <v>2460</v>
      </c>
    </row>
    <row r="2394" spans="1:4">
      <c r="A2394" s="343" t="s">
        <v>5213</v>
      </c>
      <c r="B2394" s="343" t="s">
        <v>5232</v>
      </c>
      <c r="C2394" t="s">
        <v>2842</v>
      </c>
      <c r="D2394" t="s">
        <v>2461</v>
      </c>
    </row>
    <row r="2395" spans="1:4">
      <c r="A2395" s="343" t="s">
        <v>5213</v>
      </c>
      <c r="B2395" s="343" t="s">
        <v>5233</v>
      </c>
      <c r="C2395" t="s">
        <v>2842</v>
      </c>
      <c r="D2395" t="s">
        <v>2462</v>
      </c>
    </row>
    <row r="2396" spans="1:4">
      <c r="A2396" s="343" t="s">
        <v>5213</v>
      </c>
      <c r="B2396" s="343" t="s">
        <v>5234</v>
      </c>
      <c r="C2396" t="s">
        <v>2842</v>
      </c>
      <c r="D2396" t="s">
        <v>2463</v>
      </c>
    </row>
    <row r="2397" spans="1:4">
      <c r="A2397" s="343" t="s">
        <v>5213</v>
      </c>
      <c r="B2397" s="343" t="s">
        <v>5235</v>
      </c>
      <c r="C2397" t="s">
        <v>2842</v>
      </c>
      <c r="D2397" t="s">
        <v>2464</v>
      </c>
    </row>
    <row r="2398" spans="1:4">
      <c r="A2398" s="343" t="s">
        <v>5213</v>
      </c>
      <c r="B2398" s="343" t="s">
        <v>5236</v>
      </c>
      <c r="C2398" t="s">
        <v>2842</v>
      </c>
      <c r="D2398" t="s">
        <v>2465</v>
      </c>
    </row>
    <row r="2399" spans="1:4">
      <c r="A2399" s="343" t="s">
        <v>5213</v>
      </c>
      <c r="B2399" s="343" t="s">
        <v>5237</v>
      </c>
      <c r="C2399" t="s">
        <v>2842</v>
      </c>
      <c r="D2399" t="s">
        <v>2466</v>
      </c>
    </row>
    <row r="2400" spans="1:4">
      <c r="A2400" s="343" t="s">
        <v>5213</v>
      </c>
      <c r="B2400" s="343" t="s">
        <v>5238</v>
      </c>
      <c r="C2400" t="s">
        <v>2842</v>
      </c>
      <c r="D2400" t="s">
        <v>2467</v>
      </c>
    </row>
    <row r="2401" spans="1:4">
      <c r="A2401" s="343" t="s">
        <v>5213</v>
      </c>
      <c r="B2401" s="343" t="s">
        <v>5239</v>
      </c>
      <c r="C2401" t="s">
        <v>2842</v>
      </c>
      <c r="D2401" t="s">
        <v>2468</v>
      </c>
    </row>
    <row r="2402" spans="1:4">
      <c r="A2402" s="343" t="s">
        <v>5213</v>
      </c>
      <c r="B2402" s="343" t="s">
        <v>5240</v>
      </c>
      <c r="C2402" t="s">
        <v>2842</v>
      </c>
      <c r="D2402" t="s">
        <v>2469</v>
      </c>
    </row>
    <row r="2403" spans="1:4">
      <c r="A2403" s="343" t="s">
        <v>5213</v>
      </c>
      <c r="B2403" s="343" t="s">
        <v>5241</v>
      </c>
      <c r="C2403" t="s">
        <v>2842</v>
      </c>
      <c r="D2403" t="s">
        <v>2470</v>
      </c>
    </row>
    <row r="2404" spans="1:4">
      <c r="A2404" s="343" t="s">
        <v>5213</v>
      </c>
      <c r="B2404" s="343" t="s">
        <v>5242</v>
      </c>
      <c r="C2404" t="s">
        <v>2842</v>
      </c>
      <c r="D2404" t="s">
        <v>2471</v>
      </c>
    </row>
    <row r="2405" spans="1:4">
      <c r="A2405" s="343" t="s">
        <v>5213</v>
      </c>
      <c r="B2405" s="343" t="s">
        <v>5243</v>
      </c>
      <c r="C2405" t="s">
        <v>2842</v>
      </c>
      <c r="D2405" t="s">
        <v>2472</v>
      </c>
    </row>
    <row r="2406" spans="1:4">
      <c r="A2406" s="343" t="s">
        <v>5213</v>
      </c>
      <c r="B2406" s="343" t="s">
        <v>5244</v>
      </c>
      <c r="C2406" t="s">
        <v>2842</v>
      </c>
      <c r="D2406" t="s">
        <v>2473</v>
      </c>
    </row>
    <row r="2407" spans="1:4">
      <c r="A2407" s="343" t="s">
        <v>5213</v>
      </c>
      <c r="B2407" s="343" t="s">
        <v>5245</v>
      </c>
      <c r="C2407" t="s">
        <v>2842</v>
      </c>
      <c r="D2407" t="s">
        <v>2474</v>
      </c>
    </row>
    <row r="2408" spans="1:4">
      <c r="A2408" s="343" t="s">
        <v>5213</v>
      </c>
      <c r="B2408" s="343" t="s">
        <v>5246</v>
      </c>
      <c r="C2408" t="s">
        <v>2842</v>
      </c>
      <c r="D2408" t="s">
        <v>2475</v>
      </c>
    </row>
    <row r="2409" spans="1:4">
      <c r="A2409" s="343" t="s">
        <v>5213</v>
      </c>
      <c r="B2409" s="343" t="s">
        <v>5247</v>
      </c>
      <c r="C2409" t="s">
        <v>2842</v>
      </c>
      <c r="D2409" t="s">
        <v>2476</v>
      </c>
    </row>
    <row r="2410" spans="1:4">
      <c r="A2410" s="343" t="s">
        <v>5213</v>
      </c>
      <c r="B2410" s="343" t="s">
        <v>5248</v>
      </c>
      <c r="C2410" t="s">
        <v>2842</v>
      </c>
      <c r="D2410" t="s">
        <v>2477</v>
      </c>
    </row>
    <row r="2411" spans="1:4">
      <c r="A2411" s="343" t="s">
        <v>5210</v>
      </c>
      <c r="B2411" s="343" t="s">
        <v>5249</v>
      </c>
      <c r="C2411" t="s">
        <v>2842</v>
      </c>
      <c r="D2411" t="s">
        <v>2478</v>
      </c>
    </row>
    <row r="2412" spans="1:4">
      <c r="A2412" s="343" t="s">
        <v>5210</v>
      </c>
      <c r="B2412" s="343" t="s">
        <v>5250</v>
      </c>
      <c r="C2412" t="s">
        <v>2842</v>
      </c>
      <c r="D2412" t="s">
        <v>2479</v>
      </c>
    </row>
    <row r="2413" spans="1:4">
      <c r="A2413" s="343" t="s">
        <v>5210</v>
      </c>
      <c r="B2413" s="343" t="s">
        <v>5251</v>
      </c>
      <c r="C2413" t="s">
        <v>2842</v>
      </c>
      <c r="D2413" t="s">
        <v>2480</v>
      </c>
    </row>
    <row r="2414" spans="1:4">
      <c r="A2414" s="343" t="s">
        <v>5213</v>
      </c>
      <c r="B2414" s="343" t="s">
        <v>5252</v>
      </c>
      <c r="C2414" t="s">
        <v>2842</v>
      </c>
      <c r="D2414" t="s">
        <v>2487</v>
      </c>
    </row>
    <row r="2415" spans="1:4">
      <c r="A2415" s="343" t="s">
        <v>5213</v>
      </c>
      <c r="B2415" s="343" t="s">
        <v>3955</v>
      </c>
      <c r="C2415" t="s">
        <v>2842</v>
      </c>
      <c r="D2415" t="s">
        <v>2684</v>
      </c>
    </row>
    <row r="2416" spans="1:4">
      <c r="A2416" s="343" t="s">
        <v>5213</v>
      </c>
      <c r="B2416" s="343" t="s">
        <v>5253</v>
      </c>
      <c r="C2416" t="s">
        <v>2842</v>
      </c>
      <c r="D2416" t="s">
        <v>2502</v>
      </c>
    </row>
    <row r="2417" spans="1:4">
      <c r="A2417" s="343" t="s">
        <v>5213</v>
      </c>
      <c r="B2417" s="343" t="s">
        <v>5254</v>
      </c>
      <c r="C2417" t="s">
        <v>2842</v>
      </c>
      <c r="D2417" t="s">
        <v>2503</v>
      </c>
    </row>
    <row r="2418" spans="1:4">
      <c r="A2418" s="343" t="s">
        <v>5213</v>
      </c>
      <c r="B2418" s="343" t="s">
        <v>5255</v>
      </c>
      <c r="C2418" t="s">
        <v>2842</v>
      </c>
      <c r="D2418" t="s">
        <v>2504</v>
      </c>
    </row>
    <row r="2419" spans="1:4">
      <c r="A2419" s="343" t="s">
        <v>5213</v>
      </c>
      <c r="B2419" s="343" t="s">
        <v>5256</v>
      </c>
      <c r="C2419" t="s">
        <v>2842</v>
      </c>
      <c r="D2419" t="s">
        <v>2509</v>
      </c>
    </row>
    <row r="2420" spans="1:4">
      <c r="A2420" s="343" t="s">
        <v>5213</v>
      </c>
      <c r="B2420" s="343" t="s">
        <v>3334</v>
      </c>
      <c r="C2420" t="s">
        <v>2842</v>
      </c>
      <c r="D2420" t="s">
        <v>2510</v>
      </c>
    </row>
    <row r="2421" spans="1:4">
      <c r="A2421" s="343" t="s">
        <v>5213</v>
      </c>
      <c r="B2421" s="343" t="s">
        <v>3702</v>
      </c>
      <c r="C2421" t="s">
        <v>2842</v>
      </c>
      <c r="D2421" t="s">
        <v>2511</v>
      </c>
    </row>
    <row r="2422" spans="1:4">
      <c r="A2422" s="343" t="s">
        <v>5213</v>
      </c>
      <c r="B2422" s="343" t="s">
        <v>5257</v>
      </c>
      <c r="C2422" t="s">
        <v>2842</v>
      </c>
      <c r="D2422" t="s">
        <v>2512</v>
      </c>
    </row>
    <row r="2423" spans="1:4">
      <c r="A2423" s="343" t="s">
        <v>5210</v>
      </c>
      <c r="B2423" s="343" t="s">
        <v>5258</v>
      </c>
      <c r="C2423" t="s">
        <v>2842</v>
      </c>
      <c r="D2423" t="s">
        <v>2513</v>
      </c>
    </row>
    <row r="2424" spans="1:4">
      <c r="A2424" s="343" t="s">
        <v>5213</v>
      </c>
      <c r="B2424" s="343" t="s">
        <v>5259</v>
      </c>
      <c r="C2424" t="s">
        <v>2842</v>
      </c>
      <c r="D2424" t="s">
        <v>2692</v>
      </c>
    </row>
    <row r="2425" spans="1:4">
      <c r="A2425" s="343" t="s">
        <v>5213</v>
      </c>
      <c r="B2425" s="343" t="s">
        <v>5260</v>
      </c>
      <c r="C2425" t="s">
        <v>2842</v>
      </c>
      <c r="D2425" t="s">
        <v>2693</v>
      </c>
    </row>
    <row r="2426" spans="1:4">
      <c r="A2426" s="343" t="s">
        <v>5213</v>
      </c>
      <c r="B2426" s="343" t="s">
        <v>5261</v>
      </c>
      <c r="C2426" t="s">
        <v>2842</v>
      </c>
      <c r="D2426" t="s">
        <v>2539</v>
      </c>
    </row>
    <row r="2427" spans="1:4">
      <c r="A2427" s="343" t="s">
        <v>5213</v>
      </c>
      <c r="B2427" s="343" t="s">
        <v>5262</v>
      </c>
      <c r="C2427" t="s">
        <v>2842</v>
      </c>
      <c r="D2427" t="s">
        <v>2540</v>
      </c>
    </row>
    <row r="2428" spans="1:4">
      <c r="A2428" s="343" t="s">
        <v>5213</v>
      </c>
      <c r="B2428" s="343" t="s">
        <v>4018</v>
      </c>
      <c r="C2428" t="s">
        <v>2842</v>
      </c>
      <c r="D2428" t="s">
        <v>2703</v>
      </c>
    </row>
    <row r="2429" spans="1:4">
      <c r="A2429" s="343" t="s">
        <v>5213</v>
      </c>
      <c r="B2429" s="343" t="s">
        <v>5263</v>
      </c>
      <c r="C2429" t="s">
        <v>2842</v>
      </c>
      <c r="D2429" t="s">
        <v>2704</v>
      </c>
    </row>
    <row r="2430" spans="1:4">
      <c r="A2430" s="343" t="s">
        <v>5213</v>
      </c>
      <c r="B2430" s="343" t="s">
        <v>5264</v>
      </c>
      <c r="C2430" t="s">
        <v>2842</v>
      </c>
      <c r="D2430" t="s">
        <v>2705</v>
      </c>
    </row>
    <row r="2431" spans="1:4">
      <c r="A2431" s="343" t="s">
        <v>5213</v>
      </c>
      <c r="B2431" s="343" t="s">
        <v>5265</v>
      </c>
      <c r="C2431" t="s">
        <v>2842</v>
      </c>
      <c r="D2431" t="s">
        <v>2706</v>
      </c>
    </row>
    <row r="2432" spans="1:4">
      <c r="A2432" s="343" t="s">
        <v>5213</v>
      </c>
      <c r="B2432" s="343" t="s">
        <v>5266</v>
      </c>
      <c r="C2432" t="s">
        <v>2842</v>
      </c>
      <c r="D2432" t="s">
        <v>2707</v>
      </c>
    </row>
    <row r="2433" spans="1:4">
      <c r="A2433" s="343" t="s">
        <v>5210</v>
      </c>
      <c r="B2433" s="343" t="s">
        <v>5267</v>
      </c>
      <c r="C2433" t="s">
        <v>2842</v>
      </c>
      <c r="D2433" t="s">
        <v>2708</v>
      </c>
    </row>
    <row r="2434" spans="1:4">
      <c r="A2434" s="343" t="s">
        <v>5213</v>
      </c>
      <c r="B2434" s="343" t="s">
        <v>5268</v>
      </c>
      <c r="C2434" t="s">
        <v>2842</v>
      </c>
      <c r="D2434" t="s">
        <v>2565</v>
      </c>
    </row>
    <row r="2435" spans="1:4">
      <c r="A2435" s="343" t="s">
        <v>5213</v>
      </c>
      <c r="B2435" s="343" t="s">
        <v>5269</v>
      </c>
      <c r="C2435" t="s">
        <v>2842</v>
      </c>
      <c r="D2435" t="s">
        <v>2566</v>
      </c>
    </row>
    <row r="2436" spans="1:4">
      <c r="A2436" s="343" t="s">
        <v>5213</v>
      </c>
      <c r="B2436" s="343" t="s">
        <v>4940</v>
      </c>
      <c r="C2436" t="s">
        <v>2842</v>
      </c>
      <c r="D2436" t="s">
        <v>2567</v>
      </c>
    </row>
    <row r="2437" spans="1:4">
      <c r="A2437" s="343" t="s">
        <v>5213</v>
      </c>
      <c r="B2437" s="343" t="s">
        <v>5207</v>
      </c>
      <c r="C2437" t="s">
        <v>2842</v>
      </c>
      <c r="D2437" t="s">
        <v>2568</v>
      </c>
    </row>
    <row r="2438" spans="1:4">
      <c r="A2438" s="343" t="s">
        <v>5213</v>
      </c>
      <c r="B2438" s="343" t="s">
        <v>5270</v>
      </c>
      <c r="C2438" t="s">
        <v>2842</v>
      </c>
      <c r="D2438" t="s">
        <v>2577</v>
      </c>
    </row>
    <row r="2439" spans="1:4">
      <c r="A2439" s="343" t="s">
        <v>5213</v>
      </c>
      <c r="B2439" s="343" t="s">
        <v>5271</v>
      </c>
      <c r="C2439" t="s">
        <v>2842</v>
      </c>
      <c r="D2439" t="s">
        <v>2715</v>
      </c>
    </row>
    <row r="2440" spans="1:4">
      <c r="A2440" s="343" t="s">
        <v>5213</v>
      </c>
      <c r="B2440" s="343" t="s">
        <v>5272</v>
      </c>
      <c r="C2440" t="s">
        <v>2842</v>
      </c>
      <c r="D2440" t="s">
        <v>2716</v>
      </c>
    </row>
    <row r="2441" spans="1:4">
      <c r="A2441" s="343" t="s">
        <v>5213</v>
      </c>
      <c r="B2441" s="343" t="s">
        <v>5273</v>
      </c>
      <c r="C2441" t="s">
        <v>2842</v>
      </c>
      <c r="D2441" t="s">
        <v>2717</v>
      </c>
    </row>
    <row r="2442" spans="1:4">
      <c r="A2442" s="343" t="s">
        <v>5213</v>
      </c>
      <c r="B2442" s="343" t="s">
        <v>5274</v>
      </c>
      <c r="C2442" t="s">
        <v>2842</v>
      </c>
      <c r="D2442" t="s">
        <v>2718</v>
      </c>
    </row>
    <row r="2443" spans="1:4">
      <c r="A2443" s="343" t="s">
        <v>5213</v>
      </c>
      <c r="B2443" s="343" t="s">
        <v>5275</v>
      </c>
      <c r="C2443" t="s">
        <v>2842</v>
      </c>
      <c r="D2443" t="s">
        <v>2722</v>
      </c>
    </row>
    <row r="2444" spans="1:4">
      <c r="A2444" s="343" t="s">
        <v>5213</v>
      </c>
      <c r="B2444" s="343" t="s">
        <v>5276</v>
      </c>
      <c r="C2444" t="s">
        <v>2842</v>
      </c>
      <c r="D2444" t="s">
        <v>2726</v>
      </c>
    </row>
    <row r="2445" spans="1:4">
      <c r="A2445" s="343" t="s">
        <v>5213</v>
      </c>
      <c r="B2445" s="343" t="s">
        <v>4038</v>
      </c>
      <c r="C2445" t="s">
        <v>2842</v>
      </c>
      <c r="D2445" t="s">
        <v>2723</v>
      </c>
    </row>
    <row r="2446" spans="1:4">
      <c r="A2446" s="343" t="s">
        <v>5213</v>
      </c>
      <c r="B2446" s="343" t="s">
        <v>5277</v>
      </c>
      <c r="C2446" t="s">
        <v>2842</v>
      </c>
      <c r="D2446" t="s">
        <v>2724</v>
      </c>
    </row>
    <row r="2447" spans="1:4">
      <c r="A2447" s="343" t="s">
        <v>5213</v>
      </c>
      <c r="B2447" s="343" t="s">
        <v>5278</v>
      </c>
      <c r="C2447" t="s">
        <v>2842</v>
      </c>
      <c r="D2447" t="s">
        <v>2727</v>
      </c>
    </row>
    <row r="2448" spans="1:4">
      <c r="A2448" s="343" t="s">
        <v>5213</v>
      </c>
      <c r="B2448" s="343" t="s">
        <v>5279</v>
      </c>
      <c r="C2448" t="s">
        <v>2842</v>
      </c>
      <c r="D2448" t="s">
        <v>2595</v>
      </c>
    </row>
    <row r="2449" spans="1:4">
      <c r="A2449" s="343" t="s">
        <v>5213</v>
      </c>
      <c r="B2449" s="343" t="s">
        <v>5280</v>
      </c>
      <c r="C2449" t="s">
        <v>2842</v>
      </c>
      <c r="D2449" t="s">
        <v>2596</v>
      </c>
    </row>
    <row r="2450" spans="1:4">
      <c r="A2450" s="343" t="s">
        <v>5213</v>
      </c>
      <c r="B2450" s="343" t="s">
        <v>5281</v>
      </c>
      <c r="C2450" t="s">
        <v>2842</v>
      </c>
      <c r="D2450" t="s">
        <v>2597</v>
      </c>
    </row>
    <row r="2451" spans="1:4">
      <c r="A2451" s="343" t="s">
        <v>5213</v>
      </c>
      <c r="B2451" s="343" t="s">
        <v>3100</v>
      </c>
      <c r="C2451" t="s">
        <v>2842</v>
      </c>
      <c r="D2451" t="s">
        <v>2598</v>
      </c>
    </row>
    <row r="2452" spans="1:4">
      <c r="A2452" s="343" t="s">
        <v>5213</v>
      </c>
      <c r="B2452" s="343" t="s">
        <v>5282</v>
      </c>
      <c r="C2452" t="s">
        <v>2842</v>
      </c>
      <c r="D2452" t="s">
        <v>2615</v>
      </c>
    </row>
    <row r="2453" spans="1:4">
      <c r="A2453" s="343" t="s">
        <v>5213</v>
      </c>
      <c r="B2453" s="343" t="s">
        <v>5283</v>
      </c>
      <c r="C2453" t="s">
        <v>2842</v>
      </c>
      <c r="D2453" t="s">
        <v>2616</v>
      </c>
    </row>
    <row r="2454" spans="1:4">
      <c r="A2454" s="343" t="s">
        <v>5213</v>
      </c>
      <c r="B2454" s="343" t="s">
        <v>5284</v>
      </c>
      <c r="C2454" t="s">
        <v>2842</v>
      </c>
      <c r="D2454" t="s">
        <v>2627</v>
      </c>
    </row>
    <row r="2455" spans="1:4">
      <c r="A2455" s="343" t="s">
        <v>5213</v>
      </c>
      <c r="B2455" s="343" t="s">
        <v>5285</v>
      </c>
      <c r="C2455" t="s">
        <v>2842</v>
      </c>
      <c r="D2455" t="s">
        <v>2628</v>
      </c>
    </row>
    <row r="2456" spans="1:4">
      <c r="A2456" s="343" t="s">
        <v>5213</v>
      </c>
      <c r="B2456" s="343" t="s">
        <v>5286</v>
      </c>
      <c r="C2456" t="s">
        <v>2842</v>
      </c>
      <c r="D2456" t="s">
        <v>2629</v>
      </c>
    </row>
    <row r="2457" spans="1:4">
      <c r="A2457" s="343" t="s">
        <v>5213</v>
      </c>
      <c r="B2457" s="343" t="s">
        <v>5287</v>
      </c>
      <c r="C2457" t="s">
        <v>2842</v>
      </c>
      <c r="D2457" t="s">
        <v>2630</v>
      </c>
    </row>
    <row r="2458" spans="1:4">
      <c r="A2458" s="343" t="s">
        <v>5210</v>
      </c>
      <c r="B2458" s="343" t="s">
        <v>5288</v>
      </c>
      <c r="C2458" t="s">
        <v>2842</v>
      </c>
      <c r="D2458" t="s">
        <v>2631</v>
      </c>
    </row>
    <row r="2459" spans="1:4">
      <c r="A2459" s="343" t="s">
        <v>5210</v>
      </c>
      <c r="B2459" s="343" t="s">
        <v>5289</v>
      </c>
      <c r="C2459" t="s">
        <v>2842</v>
      </c>
      <c r="D2459" t="s">
        <v>2632</v>
      </c>
    </row>
    <row r="2460" spans="1:4">
      <c r="A2460" s="343" t="s">
        <v>5213</v>
      </c>
      <c r="B2460" s="343" t="s">
        <v>5290</v>
      </c>
      <c r="C2460" t="s">
        <v>2842</v>
      </c>
      <c r="D2460" t="s">
        <v>2633</v>
      </c>
    </row>
    <row r="2461" spans="1:4">
      <c r="A2461" s="343" t="s">
        <v>5213</v>
      </c>
      <c r="B2461" s="343" t="s">
        <v>5291</v>
      </c>
      <c r="C2461" t="s">
        <v>2842</v>
      </c>
      <c r="D2461" t="s">
        <v>2634</v>
      </c>
    </row>
    <row r="2462" spans="1:4">
      <c r="A2462" s="343" t="s">
        <v>5213</v>
      </c>
      <c r="B2462" s="343" t="s">
        <v>5292</v>
      </c>
      <c r="C2462" t="s">
        <v>2842</v>
      </c>
      <c r="D2462" t="s">
        <v>2635</v>
      </c>
    </row>
    <row r="2463" spans="1:4">
      <c r="A2463" s="343" t="s">
        <v>5213</v>
      </c>
      <c r="B2463" s="343" t="s">
        <v>5293</v>
      </c>
      <c r="C2463" t="s">
        <v>2842</v>
      </c>
      <c r="D2463" t="s">
        <v>2636</v>
      </c>
    </row>
    <row r="2464" spans="1:4">
      <c r="A2464" s="343" t="s">
        <v>5213</v>
      </c>
      <c r="B2464" s="343" t="s">
        <v>5294</v>
      </c>
      <c r="C2464" t="s">
        <v>2842</v>
      </c>
      <c r="D2464" t="s">
        <v>2817</v>
      </c>
    </row>
    <row r="2465" spans="1:4">
      <c r="A2465" s="343" t="s">
        <v>5213</v>
      </c>
      <c r="B2465" s="343" t="s">
        <v>5295</v>
      </c>
      <c r="C2465" t="s">
        <v>2842</v>
      </c>
      <c r="D2465" t="s">
        <v>2818</v>
      </c>
    </row>
    <row r="2466" spans="1:4">
      <c r="A2466" s="343" t="s">
        <v>5213</v>
      </c>
      <c r="B2466" s="343" t="s">
        <v>5056</v>
      </c>
      <c r="C2466" t="s">
        <v>2842</v>
      </c>
      <c r="D2466" t="s">
        <v>2819</v>
      </c>
    </row>
    <row r="2467" spans="1:4">
      <c r="A2467" s="343" t="s">
        <v>5213</v>
      </c>
      <c r="B2467" s="343" t="s">
        <v>5296</v>
      </c>
      <c r="C2467" t="s">
        <v>2842</v>
      </c>
      <c r="D2467" t="s">
        <v>2820</v>
      </c>
    </row>
    <row r="2468" spans="1:4">
      <c r="A2468" s="343" t="s">
        <v>5213</v>
      </c>
      <c r="B2468" s="343" t="s">
        <v>5297</v>
      </c>
      <c r="C2468" t="s">
        <v>2842</v>
      </c>
      <c r="D2468" t="s">
        <v>2653</v>
      </c>
    </row>
    <row r="2469" spans="1:4">
      <c r="A2469" s="343" t="s">
        <v>5213</v>
      </c>
      <c r="B2469" s="343" t="s">
        <v>5298</v>
      </c>
      <c r="C2469" t="s">
        <v>2842</v>
      </c>
      <c r="D2469" t="s">
        <v>2654</v>
      </c>
    </row>
    <row r="2470" spans="1:4">
      <c r="A2470" s="343" t="s">
        <v>5213</v>
      </c>
      <c r="B2470" s="343" t="s">
        <v>5299</v>
      </c>
      <c r="C2470" t="s">
        <v>2842</v>
      </c>
      <c r="D2470" t="s">
        <v>2655</v>
      </c>
    </row>
    <row r="2471" spans="1:4">
      <c r="A2471" s="343" t="s">
        <v>5213</v>
      </c>
      <c r="B2471" s="343" t="s">
        <v>5300</v>
      </c>
      <c r="C2471" t="s">
        <v>2842</v>
      </c>
      <c r="D2471" t="s">
        <v>2656</v>
      </c>
    </row>
    <row r="2472" spans="1:4">
      <c r="A2472" s="343" t="s">
        <v>5213</v>
      </c>
      <c r="B2472" s="343" t="s">
        <v>5301</v>
      </c>
      <c r="C2472" t="s">
        <v>2842</v>
      </c>
      <c r="D2472" t="s">
        <v>2657</v>
      </c>
    </row>
    <row r="2473" spans="1:4">
      <c r="A2473" s="343" t="s">
        <v>5213</v>
      </c>
      <c r="B2473" s="343" t="s">
        <v>5302</v>
      </c>
      <c r="C2473" t="s">
        <v>2842</v>
      </c>
      <c r="D2473" t="s">
        <v>2658</v>
      </c>
    </row>
    <row r="2474" spans="1:4">
      <c r="A2474" s="343" t="s">
        <v>5213</v>
      </c>
      <c r="B2474" s="343" t="s">
        <v>5303</v>
      </c>
      <c r="C2474" t="s">
        <v>2842</v>
      </c>
      <c r="D2474" t="s">
        <v>2662</v>
      </c>
    </row>
    <row r="2475" spans="1:4">
      <c r="A2475" s="343" t="s">
        <v>5213</v>
      </c>
      <c r="B2475" s="343" t="s">
        <v>5304</v>
      </c>
      <c r="C2475" t="s">
        <v>2842</v>
      </c>
      <c r="D2475" t="s">
        <v>2665</v>
      </c>
    </row>
    <row r="2476" spans="1:4">
      <c r="A2476" s="343" t="s">
        <v>5213</v>
      </c>
      <c r="B2476" s="343" t="s">
        <v>5305</v>
      </c>
      <c r="C2476" t="s">
        <v>2842</v>
      </c>
      <c r="D2476" t="s">
        <v>2666</v>
      </c>
    </row>
    <row r="2477" spans="1:4">
      <c r="A2477" s="343" t="s">
        <v>5213</v>
      </c>
      <c r="B2477" s="343" t="s">
        <v>5306</v>
      </c>
      <c r="C2477" t="s">
        <v>2842</v>
      </c>
      <c r="D2477" t="s">
        <v>2667</v>
      </c>
    </row>
    <row r="2478" spans="1:4">
      <c r="A2478" s="343" t="s">
        <v>5213</v>
      </c>
      <c r="B2478" s="343" t="s">
        <v>5307</v>
      </c>
      <c r="C2478" t="s">
        <v>2842</v>
      </c>
      <c r="D2478" t="s">
        <v>2843</v>
      </c>
    </row>
    <row r="2479" spans="1:4">
      <c r="A2479" s="343" t="s">
        <v>5213</v>
      </c>
      <c r="B2479" s="343" t="s">
        <v>5308</v>
      </c>
      <c r="C2479" t="s">
        <v>2842</v>
      </c>
      <c r="D2479" t="s">
        <v>2844</v>
      </c>
    </row>
    <row r="2480" spans="1:4">
      <c r="A2480" s="343" t="s">
        <v>5213</v>
      </c>
      <c r="B2480" s="343" t="s">
        <v>5309</v>
      </c>
      <c r="C2480" t="s">
        <v>2842</v>
      </c>
      <c r="D2480" t="s">
        <v>2845</v>
      </c>
    </row>
    <row r="2481" spans="1:4">
      <c r="A2481" s="343" t="s">
        <v>5213</v>
      </c>
      <c r="B2481" s="343" t="s">
        <v>4038</v>
      </c>
      <c r="C2481" t="s">
        <v>2842</v>
      </c>
      <c r="D2481" t="s">
        <v>2846</v>
      </c>
    </row>
    <row r="2482" spans="1:4">
      <c r="A2482" s="343" t="s">
        <v>5213</v>
      </c>
      <c r="B2482" s="343" t="s">
        <v>5310</v>
      </c>
      <c r="C2482" t="s">
        <v>2842</v>
      </c>
      <c r="D2482" t="s">
        <v>2847</v>
      </c>
    </row>
    <row r="2483" spans="1:4">
      <c r="A2483" s="343" t="s">
        <v>5213</v>
      </c>
      <c r="B2483" s="343" t="s">
        <v>4917</v>
      </c>
      <c r="C2483" t="s">
        <v>2842</v>
      </c>
      <c r="D2483" t="s">
        <v>2848</v>
      </c>
    </row>
    <row r="2484" spans="1:4">
      <c r="A2484" s="343" t="s">
        <v>5213</v>
      </c>
      <c r="B2484" s="343" t="s">
        <v>5311</v>
      </c>
      <c r="C2484" t="s">
        <v>2842</v>
      </c>
      <c r="D2484" t="s">
        <v>2849</v>
      </c>
    </row>
    <row r="2485" spans="1:4">
      <c r="A2485" s="343" t="s">
        <v>5213</v>
      </c>
      <c r="B2485" s="343" t="s">
        <v>5312</v>
      </c>
      <c r="C2485" t="s">
        <v>2842</v>
      </c>
      <c r="D2485" t="s">
        <v>2850</v>
      </c>
    </row>
    <row r="2486" spans="1:4">
      <c r="A2486" s="343" t="s">
        <v>5213</v>
      </c>
      <c r="B2486" s="343" t="s">
        <v>5313</v>
      </c>
      <c r="C2486" t="s">
        <v>2842</v>
      </c>
      <c r="D2486" t="s">
        <v>2851</v>
      </c>
    </row>
    <row r="2487" spans="1:4">
      <c r="A2487" s="343" t="s">
        <v>5213</v>
      </c>
      <c r="B2487" s="343" t="s">
        <v>5314</v>
      </c>
      <c r="C2487" t="s">
        <v>2842</v>
      </c>
      <c r="D2487" t="s">
        <v>2852</v>
      </c>
    </row>
    <row r="2488" spans="1:4">
      <c r="A2488" s="343" t="s">
        <v>5315</v>
      </c>
      <c r="B2488" s="343" t="s">
        <v>5316</v>
      </c>
      <c r="C2488" t="s">
        <v>2853</v>
      </c>
      <c r="D2488" t="s">
        <v>2441</v>
      </c>
    </row>
    <row r="2489" spans="1:4">
      <c r="A2489" s="343" t="s">
        <v>5317</v>
      </c>
      <c r="B2489" s="343" t="s">
        <v>5318</v>
      </c>
      <c r="C2489" t="s">
        <v>2853</v>
      </c>
      <c r="D2489" t="s">
        <v>2682</v>
      </c>
    </row>
    <row r="2490" spans="1:4">
      <c r="A2490" s="343" t="s">
        <v>5317</v>
      </c>
      <c r="B2490" s="343" t="s">
        <v>5319</v>
      </c>
      <c r="C2490" t="s">
        <v>2853</v>
      </c>
      <c r="D2490" t="s">
        <v>2453</v>
      </c>
    </row>
    <row r="2491" spans="1:4">
      <c r="A2491" s="343" t="s">
        <v>5317</v>
      </c>
      <c r="B2491" s="343" t="s">
        <v>5320</v>
      </c>
      <c r="C2491" t="s">
        <v>2853</v>
      </c>
      <c r="D2491" t="s">
        <v>2454</v>
      </c>
    </row>
    <row r="2492" spans="1:4">
      <c r="A2492" s="343" t="s">
        <v>5317</v>
      </c>
      <c r="B2492" s="343" t="s">
        <v>5321</v>
      </c>
      <c r="C2492" t="s">
        <v>2853</v>
      </c>
      <c r="D2492" t="s">
        <v>2455</v>
      </c>
    </row>
    <row r="2493" spans="1:4">
      <c r="A2493" s="343" t="s">
        <v>5317</v>
      </c>
      <c r="B2493" s="343" t="s">
        <v>5322</v>
      </c>
      <c r="C2493" t="s">
        <v>2853</v>
      </c>
      <c r="D2493" t="s">
        <v>2456</v>
      </c>
    </row>
    <row r="2494" spans="1:4">
      <c r="A2494" s="343" t="s">
        <v>5317</v>
      </c>
      <c r="B2494" s="343" t="s">
        <v>5323</v>
      </c>
      <c r="C2494" t="s">
        <v>2853</v>
      </c>
      <c r="D2494" t="s">
        <v>2457</v>
      </c>
    </row>
    <row r="2495" spans="1:4">
      <c r="A2495" s="343" t="s">
        <v>5317</v>
      </c>
      <c r="B2495" s="343" t="s">
        <v>5324</v>
      </c>
      <c r="C2495" t="s">
        <v>2853</v>
      </c>
      <c r="D2495" t="s">
        <v>2458</v>
      </c>
    </row>
    <row r="2496" spans="1:4">
      <c r="A2496" s="343" t="s">
        <v>5317</v>
      </c>
      <c r="B2496" s="343" t="s">
        <v>5325</v>
      </c>
      <c r="C2496" t="s">
        <v>2853</v>
      </c>
      <c r="D2496" t="s">
        <v>2459</v>
      </c>
    </row>
    <row r="2497" spans="1:4">
      <c r="A2497" s="343" t="s">
        <v>5317</v>
      </c>
      <c r="B2497" s="343" t="s">
        <v>5326</v>
      </c>
      <c r="C2497" t="s">
        <v>2853</v>
      </c>
      <c r="D2497" t="s">
        <v>2460</v>
      </c>
    </row>
    <row r="2498" spans="1:4">
      <c r="A2498" s="343" t="s">
        <v>5315</v>
      </c>
      <c r="B2498" s="343" t="s">
        <v>5327</v>
      </c>
      <c r="C2498" t="s">
        <v>2853</v>
      </c>
      <c r="D2498" t="s">
        <v>2461</v>
      </c>
    </row>
    <row r="2499" spans="1:4">
      <c r="A2499" s="343" t="s">
        <v>5315</v>
      </c>
      <c r="B2499" s="343" t="s">
        <v>5328</v>
      </c>
      <c r="C2499" t="s">
        <v>2853</v>
      </c>
      <c r="D2499" t="s">
        <v>2462</v>
      </c>
    </row>
    <row r="2500" spans="1:4">
      <c r="A2500" s="343" t="s">
        <v>5315</v>
      </c>
      <c r="B2500" s="343" t="s">
        <v>5329</v>
      </c>
      <c r="C2500" t="s">
        <v>2853</v>
      </c>
      <c r="D2500" t="s">
        <v>2463</v>
      </c>
    </row>
    <row r="2501" spans="1:4">
      <c r="A2501" s="343" t="s">
        <v>5317</v>
      </c>
      <c r="B2501" s="343" t="s">
        <v>5330</v>
      </c>
      <c r="C2501" t="s">
        <v>2853</v>
      </c>
      <c r="D2501" t="s">
        <v>2487</v>
      </c>
    </row>
    <row r="2502" spans="1:4">
      <c r="A2502" s="343" t="s">
        <v>5317</v>
      </c>
      <c r="B2502" s="343" t="s">
        <v>5331</v>
      </c>
      <c r="C2502" t="s">
        <v>2853</v>
      </c>
      <c r="D2502" t="s">
        <v>2684</v>
      </c>
    </row>
    <row r="2503" spans="1:4">
      <c r="A2503" s="343" t="s">
        <v>5317</v>
      </c>
      <c r="B2503" s="343" t="s">
        <v>5332</v>
      </c>
      <c r="C2503" t="s">
        <v>2853</v>
      </c>
      <c r="D2503" t="s">
        <v>2685</v>
      </c>
    </row>
    <row r="2504" spans="1:4">
      <c r="A2504" s="343" t="s">
        <v>5317</v>
      </c>
      <c r="B2504" s="343" t="s">
        <v>5333</v>
      </c>
      <c r="C2504" t="s">
        <v>2853</v>
      </c>
      <c r="D2504" t="s">
        <v>2503</v>
      </c>
    </row>
    <row r="2505" spans="1:4">
      <c r="A2505" s="343" t="s">
        <v>5317</v>
      </c>
      <c r="B2505" s="343" t="s">
        <v>5334</v>
      </c>
      <c r="C2505" t="s">
        <v>2853</v>
      </c>
      <c r="D2505" t="s">
        <v>2504</v>
      </c>
    </row>
    <row r="2506" spans="1:4">
      <c r="A2506" s="343" t="s">
        <v>5317</v>
      </c>
      <c r="B2506" s="343" t="s">
        <v>5335</v>
      </c>
      <c r="C2506" t="s">
        <v>2853</v>
      </c>
      <c r="D2506" t="s">
        <v>2505</v>
      </c>
    </row>
    <row r="2507" spans="1:4">
      <c r="A2507" s="343" t="s">
        <v>5317</v>
      </c>
      <c r="B2507" s="343" t="s">
        <v>5336</v>
      </c>
      <c r="C2507" t="s">
        <v>2853</v>
      </c>
      <c r="D2507" t="s">
        <v>2506</v>
      </c>
    </row>
    <row r="2508" spans="1:4">
      <c r="A2508" s="343" t="s">
        <v>5317</v>
      </c>
      <c r="B2508" s="343" t="s">
        <v>3486</v>
      </c>
      <c r="C2508" t="s">
        <v>2853</v>
      </c>
      <c r="D2508" t="s">
        <v>2509</v>
      </c>
    </row>
    <row r="2509" spans="1:4">
      <c r="A2509" s="343" t="s">
        <v>5317</v>
      </c>
      <c r="B2509" s="343" t="s">
        <v>5337</v>
      </c>
      <c r="C2509" t="s">
        <v>2853</v>
      </c>
      <c r="D2509" t="s">
        <v>2510</v>
      </c>
    </row>
    <row r="2510" spans="1:4">
      <c r="A2510" s="343" t="s">
        <v>5317</v>
      </c>
      <c r="B2510" s="343" t="s">
        <v>5338</v>
      </c>
      <c r="C2510" t="s">
        <v>2853</v>
      </c>
      <c r="D2510" t="s">
        <v>2511</v>
      </c>
    </row>
    <row r="2511" spans="1:4">
      <c r="A2511" s="343" t="s">
        <v>5317</v>
      </c>
      <c r="B2511" s="343" t="s">
        <v>5339</v>
      </c>
      <c r="C2511" t="s">
        <v>2853</v>
      </c>
      <c r="D2511" t="s">
        <v>2692</v>
      </c>
    </row>
    <row r="2512" spans="1:4">
      <c r="A2512" s="343" t="s">
        <v>5317</v>
      </c>
      <c r="B2512" s="343" t="s">
        <v>5340</v>
      </c>
      <c r="C2512" t="s">
        <v>2853</v>
      </c>
      <c r="D2512" t="s">
        <v>2693</v>
      </c>
    </row>
    <row r="2513" spans="1:4">
      <c r="A2513" s="343" t="s">
        <v>5317</v>
      </c>
      <c r="B2513" s="343" t="s">
        <v>4805</v>
      </c>
      <c r="C2513" t="s">
        <v>2853</v>
      </c>
      <c r="D2513" t="s">
        <v>2694</v>
      </c>
    </row>
    <row r="2514" spans="1:4">
      <c r="A2514" s="343" t="s">
        <v>5317</v>
      </c>
      <c r="B2514" s="343" t="s">
        <v>5341</v>
      </c>
      <c r="C2514" t="s">
        <v>2853</v>
      </c>
      <c r="D2514" t="s">
        <v>2695</v>
      </c>
    </row>
    <row r="2515" spans="1:4">
      <c r="A2515" s="343" t="s">
        <v>5317</v>
      </c>
      <c r="B2515" s="343" t="s">
        <v>5342</v>
      </c>
      <c r="C2515" t="s">
        <v>2853</v>
      </c>
      <c r="D2515" t="s">
        <v>2696</v>
      </c>
    </row>
    <row r="2516" spans="1:4">
      <c r="A2516" s="343" t="s">
        <v>5317</v>
      </c>
      <c r="B2516" s="343" t="s">
        <v>5343</v>
      </c>
      <c r="C2516" t="s">
        <v>2853</v>
      </c>
      <c r="D2516" t="s">
        <v>2697</v>
      </c>
    </row>
    <row r="2517" spans="1:4">
      <c r="A2517" s="343" t="s">
        <v>5317</v>
      </c>
      <c r="B2517" s="343" t="s">
        <v>5344</v>
      </c>
      <c r="C2517" t="s">
        <v>2853</v>
      </c>
      <c r="D2517" t="s">
        <v>2530</v>
      </c>
    </row>
    <row r="2518" spans="1:4">
      <c r="A2518" s="343" t="s">
        <v>5317</v>
      </c>
      <c r="B2518" s="343" t="s">
        <v>5345</v>
      </c>
      <c r="C2518" t="s">
        <v>2853</v>
      </c>
      <c r="D2518" t="s">
        <v>2531</v>
      </c>
    </row>
    <row r="2519" spans="1:4">
      <c r="A2519" s="343" t="s">
        <v>5317</v>
      </c>
      <c r="B2519" s="343" t="s">
        <v>5346</v>
      </c>
      <c r="C2519" t="s">
        <v>2853</v>
      </c>
      <c r="D2519" t="s">
        <v>2539</v>
      </c>
    </row>
    <row r="2520" spans="1:4">
      <c r="A2520" s="343" t="s">
        <v>5317</v>
      </c>
      <c r="B2520" s="343" t="s">
        <v>5347</v>
      </c>
      <c r="C2520" t="s">
        <v>2853</v>
      </c>
      <c r="D2520" t="s">
        <v>2540</v>
      </c>
    </row>
    <row r="2521" spans="1:4">
      <c r="A2521" s="343" t="s">
        <v>5317</v>
      </c>
      <c r="B2521" s="343" t="s">
        <v>5348</v>
      </c>
      <c r="C2521" t="s">
        <v>2853</v>
      </c>
      <c r="D2521" t="s">
        <v>2541</v>
      </c>
    </row>
    <row r="2522" spans="1:4">
      <c r="A2522" s="343" t="s">
        <v>5317</v>
      </c>
      <c r="B2522" s="343" t="s">
        <v>5349</v>
      </c>
      <c r="C2522" t="s">
        <v>2853</v>
      </c>
      <c r="D2522" t="s">
        <v>2542</v>
      </c>
    </row>
    <row r="2523" spans="1:4">
      <c r="A2523" s="343" t="s">
        <v>5317</v>
      </c>
      <c r="B2523" s="343" t="s">
        <v>5350</v>
      </c>
      <c r="C2523" t="s">
        <v>2853</v>
      </c>
      <c r="D2523" t="s">
        <v>2543</v>
      </c>
    </row>
    <row r="2524" spans="1:4">
      <c r="A2524" s="343" t="s">
        <v>5317</v>
      </c>
      <c r="B2524" s="343" t="s">
        <v>5351</v>
      </c>
      <c r="C2524" t="s">
        <v>2853</v>
      </c>
      <c r="D2524" t="s">
        <v>2702</v>
      </c>
    </row>
    <row r="2525" spans="1:4">
      <c r="A2525" s="343" t="s">
        <v>5317</v>
      </c>
      <c r="B2525" s="343" t="s">
        <v>5352</v>
      </c>
      <c r="C2525" t="s">
        <v>2853</v>
      </c>
      <c r="D2525" t="s">
        <v>2544</v>
      </c>
    </row>
    <row r="2526" spans="1:4">
      <c r="A2526" s="343" t="s">
        <v>5317</v>
      </c>
      <c r="B2526" s="343" t="s">
        <v>5353</v>
      </c>
      <c r="C2526" t="s">
        <v>2853</v>
      </c>
      <c r="D2526" t="s">
        <v>2703</v>
      </c>
    </row>
    <row r="2527" spans="1:4">
      <c r="A2527" s="343" t="s">
        <v>5317</v>
      </c>
      <c r="B2527" s="343" t="s">
        <v>5354</v>
      </c>
      <c r="C2527" t="s">
        <v>2853</v>
      </c>
      <c r="D2527" t="s">
        <v>2704</v>
      </c>
    </row>
    <row r="2528" spans="1:4">
      <c r="A2528" s="343" t="s">
        <v>5317</v>
      </c>
      <c r="B2528" s="343" t="s">
        <v>5355</v>
      </c>
      <c r="C2528" t="s">
        <v>2853</v>
      </c>
      <c r="D2528" t="s">
        <v>2705</v>
      </c>
    </row>
    <row r="2529" spans="1:4">
      <c r="A2529" s="343" t="s">
        <v>5317</v>
      </c>
      <c r="B2529" s="343" t="s">
        <v>5356</v>
      </c>
      <c r="C2529" t="s">
        <v>2853</v>
      </c>
      <c r="D2529" t="s">
        <v>2706</v>
      </c>
    </row>
    <row r="2530" spans="1:4">
      <c r="A2530" s="343" t="s">
        <v>5317</v>
      </c>
      <c r="B2530" s="343" t="s">
        <v>5357</v>
      </c>
      <c r="C2530" t="s">
        <v>2853</v>
      </c>
      <c r="D2530" t="s">
        <v>2707</v>
      </c>
    </row>
    <row r="2531" spans="1:4">
      <c r="A2531" s="343" t="s">
        <v>5317</v>
      </c>
      <c r="B2531" s="343" t="s">
        <v>5358</v>
      </c>
      <c r="C2531" t="s">
        <v>2853</v>
      </c>
      <c r="D2531" t="s">
        <v>2708</v>
      </c>
    </row>
    <row r="2532" spans="1:4">
      <c r="A2532" s="343" t="s">
        <v>5317</v>
      </c>
      <c r="B2532" s="343" t="s">
        <v>5359</v>
      </c>
      <c r="C2532" t="s">
        <v>2853</v>
      </c>
      <c r="D2532" t="s">
        <v>2709</v>
      </c>
    </row>
    <row r="2533" spans="1:4">
      <c r="A2533" s="343" t="s">
        <v>5317</v>
      </c>
      <c r="B2533" s="343" t="s">
        <v>5360</v>
      </c>
      <c r="C2533" t="s">
        <v>2853</v>
      </c>
      <c r="D2533" t="s">
        <v>2710</v>
      </c>
    </row>
    <row r="2534" spans="1:4">
      <c r="A2534" s="343" t="s">
        <v>5317</v>
      </c>
      <c r="B2534" s="343" t="s">
        <v>5361</v>
      </c>
      <c r="C2534" t="s">
        <v>2853</v>
      </c>
      <c r="D2534" t="s">
        <v>2711</v>
      </c>
    </row>
    <row r="2535" spans="1:4">
      <c r="A2535" s="343" t="s">
        <v>5317</v>
      </c>
      <c r="B2535" s="343" t="s">
        <v>5362</v>
      </c>
      <c r="C2535" t="s">
        <v>2853</v>
      </c>
      <c r="D2535" t="s">
        <v>2712</v>
      </c>
    </row>
    <row r="2536" spans="1:4">
      <c r="A2536" s="343" t="s">
        <v>5317</v>
      </c>
      <c r="B2536" s="343" t="s">
        <v>5363</v>
      </c>
      <c r="C2536" t="s">
        <v>2853</v>
      </c>
      <c r="D2536" t="s">
        <v>2807</v>
      </c>
    </row>
    <row r="2537" spans="1:4">
      <c r="A2537" s="343" t="s">
        <v>5317</v>
      </c>
      <c r="B2537" s="343" t="s">
        <v>4539</v>
      </c>
      <c r="C2537" t="s">
        <v>2853</v>
      </c>
      <c r="D2537" t="s">
        <v>2556</v>
      </c>
    </row>
    <row r="2538" spans="1:4">
      <c r="A2538" s="343" t="s">
        <v>5317</v>
      </c>
      <c r="B2538" s="343" t="s">
        <v>5364</v>
      </c>
      <c r="C2538" t="s">
        <v>2853</v>
      </c>
      <c r="D2538" t="s">
        <v>2557</v>
      </c>
    </row>
    <row r="2539" spans="1:4">
      <c r="A2539" s="343" t="s">
        <v>145</v>
      </c>
      <c r="B2539" s="343" t="s">
        <v>5365</v>
      </c>
      <c r="C2539" t="s">
        <v>2854</v>
      </c>
      <c r="D2539" t="s">
        <v>2441</v>
      </c>
    </row>
    <row r="2540" spans="1:4">
      <c r="A2540" s="343" t="s">
        <v>145</v>
      </c>
      <c r="B2540" s="343" t="s">
        <v>5366</v>
      </c>
      <c r="C2540" t="s">
        <v>2854</v>
      </c>
      <c r="D2540" t="s">
        <v>2682</v>
      </c>
    </row>
    <row r="2541" spans="1:4">
      <c r="A2541" s="343" t="s">
        <v>145</v>
      </c>
      <c r="B2541" s="343" t="s">
        <v>5367</v>
      </c>
      <c r="C2541" t="s">
        <v>2854</v>
      </c>
      <c r="D2541" t="s">
        <v>2453</v>
      </c>
    </row>
    <row r="2542" spans="1:4">
      <c r="A2542" s="343" t="s">
        <v>145</v>
      </c>
      <c r="B2542" s="343" t="s">
        <v>5368</v>
      </c>
      <c r="C2542" t="s">
        <v>2854</v>
      </c>
      <c r="D2542" t="s">
        <v>2454</v>
      </c>
    </row>
    <row r="2543" spans="1:4">
      <c r="A2543" s="343" t="s">
        <v>145</v>
      </c>
      <c r="B2543" s="343" t="s">
        <v>5369</v>
      </c>
      <c r="C2543" t="s">
        <v>2854</v>
      </c>
      <c r="D2543" t="s">
        <v>2455</v>
      </c>
    </row>
    <row r="2544" spans="1:4">
      <c r="A2544" s="343" t="s">
        <v>145</v>
      </c>
      <c r="B2544" s="343" t="s">
        <v>5370</v>
      </c>
      <c r="C2544" t="s">
        <v>2854</v>
      </c>
      <c r="D2544" t="s">
        <v>2456</v>
      </c>
    </row>
    <row r="2545" spans="1:4">
      <c r="A2545" s="343" t="s">
        <v>145</v>
      </c>
      <c r="B2545" s="343" t="s">
        <v>5371</v>
      </c>
      <c r="C2545" t="s">
        <v>2854</v>
      </c>
      <c r="D2545" t="s">
        <v>2457</v>
      </c>
    </row>
    <row r="2546" spans="1:4">
      <c r="A2546" s="343" t="s">
        <v>145</v>
      </c>
      <c r="B2546" s="343" t="s">
        <v>5372</v>
      </c>
      <c r="C2546" t="s">
        <v>2854</v>
      </c>
      <c r="D2546" t="s">
        <v>2458</v>
      </c>
    </row>
    <row r="2547" spans="1:4">
      <c r="A2547" s="343" t="s">
        <v>145</v>
      </c>
      <c r="B2547" s="343" t="s">
        <v>5373</v>
      </c>
      <c r="C2547" t="s">
        <v>2854</v>
      </c>
      <c r="D2547" t="s">
        <v>2459</v>
      </c>
    </row>
    <row r="2548" spans="1:4">
      <c r="A2548" s="343" t="s">
        <v>145</v>
      </c>
      <c r="B2548" s="343" t="s">
        <v>5374</v>
      </c>
      <c r="C2548" t="s">
        <v>2854</v>
      </c>
      <c r="D2548" t="s">
        <v>2460</v>
      </c>
    </row>
    <row r="2549" spans="1:4">
      <c r="A2549" s="343" t="s">
        <v>145</v>
      </c>
      <c r="B2549" s="343" t="s">
        <v>5375</v>
      </c>
      <c r="C2549" t="s">
        <v>2854</v>
      </c>
      <c r="D2549" t="s">
        <v>2487</v>
      </c>
    </row>
    <row r="2550" spans="1:4">
      <c r="A2550" s="343" t="s">
        <v>145</v>
      </c>
      <c r="B2550" s="343" t="s">
        <v>5376</v>
      </c>
      <c r="C2550" t="s">
        <v>2854</v>
      </c>
      <c r="D2550" t="s">
        <v>2488</v>
      </c>
    </row>
    <row r="2551" spans="1:4">
      <c r="A2551" s="343" t="s">
        <v>145</v>
      </c>
      <c r="B2551" s="343" t="s">
        <v>5377</v>
      </c>
      <c r="C2551" t="s">
        <v>2854</v>
      </c>
      <c r="D2551" t="s">
        <v>2489</v>
      </c>
    </row>
    <row r="2552" spans="1:4">
      <c r="A2552" s="343" t="s">
        <v>145</v>
      </c>
      <c r="B2552" s="343" t="s">
        <v>5378</v>
      </c>
      <c r="C2552" t="s">
        <v>2854</v>
      </c>
      <c r="D2552" t="s">
        <v>2490</v>
      </c>
    </row>
    <row r="2553" spans="1:4">
      <c r="A2553" s="343" t="s">
        <v>145</v>
      </c>
      <c r="B2553" s="343" t="s">
        <v>5379</v>
      </c>
      <c r="C2553" t="s">
        <v>2854</v>
      </c>
      <c r="D2553" t="s">
        <v>2684</v>
      </c>
    </row>
    <row r="2554" spans="1:4">
      <c r="A2554" s="343" t="s">
        <v>145</v>
      </c>
      <c r="B2554" s="343" t="s">
        <v>5380</v>
      </c>
      <c r="C2554" t="s">
        <v>2854</v>
      </c>
      <c r="D2554" t="s">
        <v>2685</v>
      </c>
    </row>
    <row r="2555" spans="1:4">
      <c r="A2555" s="343" t="s">
        <v>145</v>
      </c>
      <c r="B2555" s="343" t="s">
        <v>5381</v>
      </c>
      <c r="C2555" t="s">
        <v>2854</v>
      </c>
      <c r="D2555" t="s">
        <v>2686</v>
      </c>
    </row>
    <row r="2556" spans="1:4">
      <c r="A2556" s="343" t="s">
        <v>145</v>
      </c>
      <c r="B2556" s="343" t="s">
        <v>5382</v>
      </c>
      <c r="C2556" t="s">
        <v>2854</v>
      </c>
      <c r="D2556" t="s">
        <v>2687</v>
      </c>
    </row>
    <row r="2557" spans="1:4">
      <c r="A2557" s="343" t="s">
        <v>145</v>
      </c>
      <c r="B2557" s="343" t="s">
        <v>5383</v>
      </c>
      <c r="C2557" t="s">
        <v>2854</v>
      </c>
      <c r="D2557" t="s">
        <v>2688</v>
      </c>
    </row>
    <row r="2558" spans="1:4">
      <c r="A2558" s="343" t="s">
        <v>145</v>
      </c>
      <c r="B2558" s="343" t="s">
        <v>5384</v>
      </c>
      <c r="C2558" t="s">
        <v>2854</v>
      </c>
      <c r="D2558" t="s">
        <v>2689</v>
      </c>
    </row>
    <row r="2559" spans="1:4">
      <c r="A2559" s="343" t="s">
        <v>145</v>
      </c>
      <c r="B2559" s="343" t="s">
        <v>5385</v>
      </c>
      <c r="C2559" t="s">
        <v>2854</v>
      </c>
      <c r="D2559" t="s">
        <v>2502</v>
      </c>
    </row>
    <row r="2560" spans="1:4">
      <c r="A2560" s="343" t="s">
        <v>145</v>
      </c>
      <c r="B2560" s="343" t="s">
        <v>5386</v>
      </c>
      <c r="C2560" t="s">
        <v>2854</v>
      </c>
      <c r="D2560" t="s">
        <v>2503</v>
      </c>
    </row>
    <row r="2561" spans="1:4">
      <c r="A2561" s="343" t="s">
        <v>145</v>
      </c>
      <c r="B2561" s="343" t="s">
        <v>5387</v>
      </c>
      <c r="C2561" t="s">
        <v>2854</v>
      </c>
      <c r="D2561" t="s">
        <v>2504</v>
      </c>
    </row>
    <row r="2562" spans="1:4">
      <c r="A2562" s="343" t="s">
        <v>145</v>
      </c>
      <c r="B2562" s="343" t="s">
        <v>5388</v>
      </c>
      <c r="C2562" t="s">
        <v>2854</v>
      </c>
      <c r="D2562" t="s">
        <v>2505</v>
      </c>
    </row>
    <row r="2563" spans="1:4">
      <c r="A2563" s="343" t="s">
        <v>145</v>
      </c>
      <c r="B2563" s="343" t="s">
        <v>3939</v>
      </c>
      <c r="C2563" t="s">
        <v>2854</v>
      </c>
      <c r="D2563" t="s">
        <v>2506</v>
      </c>
    </row>
    <row r="2564" spans="1:4">
      <c r="A2564" s="343" t="s">
        <v>145</v>
      </c>
      <c r="B2564" s="343" t="s">
        <v>5389</v>
      </c>
      <c r="C2564" t="s">
        <v>2854</v>
      </c>
      <c r="D2564" t="s">
        <v>2509</v>
      </c>
    </row>
    <row r="2565" spans="1:4">
      <c r="A2565" s="343" t="s">
        <v>145</v>
      </c>
      <c r="B2565" s="343" t="s">
        <v>5390</v>
      </c>
      <c r="C2565" t="s">
        <v>2854</v>
      </c>
      <c r="D2565" t="s">
        <v>2510</v>
      </c>
    </row>
    <row r="2566" spans="1:4">
      <c r="A2566" s="343" t="s">
        <v>145</v>
      </c>
      <c r="B2566" s="343" t="s">
        <v>5391</v>
      </c>
      <c r="C2566" t="s">
        <v>2854</v>
      </c>
      <c r="D2566" t="s">
        <v>2511</v>
      </c>
    </row>
    <row r="2567" spans="1:4">
      <c r="A2567" s="343" t="s">
        <v>145</v>
      </c>
      <c r="B2567" s="343" t="s">
        <v>5392</v>
      </c>
      <c r="C2567" t="s">
        <v>2854</v>
      </c>
      <c r="D2567" t="s">
        <v>2512</v>
      </c>
    </row>
    <row r="2568" spans="1:4">
      <c r="A2568" s="343" t="s">
        <v>145</v>
      </c>
      <c r="B2568" s="343" t="s">
        <v>3115</v>
      </c>
      <c r="C2568" t="s">
        <v>2854</v>
      </c>
      <c r="D2568" t="s">
        <v>2513</v>
      </c>
    </row>
    <row r="2569" spans="1:4">
      <c r="A2569" s="343" t="s">
        <v>145</v>
      </c>
      <c r="B2569" s="343" t="s">
        <v>5393</v>
      </c>
      <c r="C2569" t="s">
        <v>2854</v>
      </c>
      <c r="D2569" t="s">
        <v>2514</v>
      </c>
    </row>
    <row r="2570" spans="1:4">
      <c r="A2570" s="343" t="s">
        <v>145</v>
      </c>
      <c r="B2570" s="343" t="s">
        <v>4434</v>
      </c>
      <c r="C2570" t="s">
        <v>2854</v>
      </c>
      <c r="D2570" t="s">
        <v>2692</v>
      </c>
    </row>
    <row r="2571" spans="1:4">
      <c r="A2571" s="343" t="s">
        <v>145</v>
      </c>
      <c r="B2571" s="343" t="s">
        <v>3100</v>
      </c>
      <c r="C2571" t="s">
        <v>2854</v>
      </c>
      <c r="D2571" t="s">
        <v>2693</v>
      </c>
    </row>
    <row r="2572" spans="1:4">
      <c r="A2572" s="343" t="s">
        <v>145</v>
      </c>
      <c r="B2572" s="343" t="s">
        <v>5394</v>
      </c>
      <c r="C2572" t="s">
        <v>2854</v>
      </c>
      <c r="D2572" t="s">
        <v>2694</v>
      </c>
    </row>
    <row r="2573" spans="1:4">
      <c r="A2573" s="343" t="s">
        <v>145</v>
      </c>
      <c r="B2573" s="343" t="s">
        <v>4708</v>
      </c>
      <c r="C2573" t="s">
        <v>2854</v>
      </c>
      <c r="D2573" t="s">
        <v>2695</v>
      </c>
    </row>
    <row r="2574" spans="1:4">
      <c r="A2574" s="343" t="s">
        <v>145</v>
      </c>
      <c r="B2574" s="343" t="s">
        <v>5395</v>
      </c>
      <c r="C2574" t="s">
        <v>2854</v>
      </c>
      <c r="D2574" t="s">
        <v>2696</v>
      </c>
    </row>
    <row r="2575" spans="1:4">
      <c r="A2575" s="343" t="s">
        <v>145</v>
      </c>
      <c r="B2575" s="343" t="s">
        <v>5396</v>
      </c>
      <c r="C2575" t="s">
        <v>2854</v>
      </c>
      <c r="D2575" t="s">
        <v>2697</v>
      </c>
    </row>
    <row r="2576" spans="1:4">
      <c r="A2576" s="343" t="s">
        <v>145</v>
      </c>
      <c r="B2576" s="343" t="s">
        <v>5397</v>
      </c>
      <c r="C2576" t="s">
        <v>2854</v>
      </c>
      <c r="D2576" t="s">
        <v>2698</v>
      </c>
    </row>
    <row r="2577" spans="1:4">
      <c r="A2577" s="343" t="s">
        <v>145</v>
      </c>
      <c r="B2577" s="343" t="s">
        <v>5398</v>
      </c>
      <c r="C2577" t="s">
        <v>2854</v>
      </c>
      <c r="D2577" t="s">
        <v>2796</v>
      </c>
    </row>
    <row r="2578" spans="1:4">
      <c r="A2578" s="343" t="s">
        <v>145</v>
      </c>
      <c r="B2578" s="343" t="s">
        <v>3216</v>
      </c>
      <c r="C2578" t="s">
        <v>2854</v>
      </c>
      <c r="D2578" t="s">
        <v>2797</v>
      </c>
    </row>
    <row r="2579" spans="1:4">
      <c r="A2579" s="343" t="s">
        <v>145</v>
      </c>
      <c r="B2579" s="343" t="s">
        <v>5399</v>
      </c>
      <c r="C2579" t="s">
        <v>2854</v>
      </c>
      <c r="D2579" t="s">
        <v>2798</v>
      </c>
    </row>
    <row r="2580" spans="1:4">
      <c r="A2580" s="343" t="s">
        <v>145</v>
      </c>
      <c r="B2580" s="343" t="s">
        <v>5400</v>
      </c>
      <c r="C2580" t="s">
        <v>2854</v>
      </c>
      <c r="D2580" t="s">
        <v>2520</v>
      </c>
    </row>
    <row r="2581" spans="1:4">
      <c r="A2581" s="343" t="s">
        <v>145</v>
      </c>
      <c r="B2581" s="343" t="s">
        <v>5401</v>
      </c>
      <c r="C2581" t="s">
        <v>2854</v>
      </c>
      <c r="D2581" t="s">
        <v>2521</v>
      </c>
    </row>
    <row r="2582" spans="1:4">
      <c r="A2582" s="343" t="s">
        <v>145</v>
      </c>
      <c r="B2582" s="343" t="s">
        <v>4053</v>
      </c>
      <c r="C2582" t="s">
        <v>2854</v>
      </c>
      <c r="D2582" t="s">
        <v>2530</v>
      </c>
    </row>
    <row r="2583" spans="1:4">
      <c r="A2583" s="343" t="s">
        <v>145</v>
      </c>
      <c r="B2583" s="343" t="s">
        <v>5402</v>
      </c>
      <c r="C2583" t="s">
        <v>2854</v>
      </c>
      <c r="D2583" t="s">
        <v>2531</v>
      </c>
    </row>
    <row r="2584" spans="1:4">
      <c r="A2584" s="343" t="s">
        <v>145</v>
      </c>
      <c r="B2584" s="343" t="s">
        <v>5360</v>
      </c>
      <c r="C2584" t="s">
        <v>2854</v>
      </c>
      <c r="D2584" t="s">
        <v>2532</v>
      </c>
    </row>
    <row r="2585" spans="1:4">
      <c r="A2585" s="343" t="s">
        <v>145</v>
      </c>
      <c r="B2585" s="343" t="s">
        <v>5403</v>
      </c>
      <c r="C2585" t="s">
        <v>2854</v>
      </c>
      <c r="D2585" t="s">
        <v>2533</v>
      </c>
    </row>
    <row r="2586" spans="1:4">
      <c r="A2586" s="343" t="s">
        <v>145</v>
      </c>
      <c r="B2586" s="343" t="s">
        <v>5404</v>
      </c>
      <c r="C2586" t="s">
        <v>2854</v>
      </c>
      <c r="D2586" t="s">
        <v>2534</v>
      </c>
    </row>
    <row r="2587" spans="1:4">
      <c r="A2587" s="343" t="s">
        <v>145</v>
      </c>
      <c r="B2587" s="343" t="s">
        <v>5405</v>
      </c>
      <c r="C2587" t="s">
        <v>2854</v>
      </c>
      <c r="D2587" t="s">
        <v>2535</v>
      </c>
    </row>
    <row r="2588" spans="1:4">
      <c r="A2588" s="343" t="s">
        <v>145</v>
      </c>
      <c r="B2588" s="343" t="s">
        <v>5406</v>
      </c>
      <c r="C2588" t="s">
        <v>2854</v>
      </c>
      <c r="D2588" t="s">
        <v>2536</v>
      </c>
    </row>
    <row r="2589" spans="1:4">
      <c r="A2589" s="343" t="s">
        <v>145</v>
      </c>
      <c r="B2589" s="343" t="s">
        <v>5407</v>
      </c>
      <c r="C2589" t="s">
        <v>2854</v>
      </c>
      <c r="D2589" t="s">
        <v>2539</v>
      </c>
    </row>
    <row r="2590" spans="1:4">
      <c r="A2590" s="343" t="s">
        <v>145</v>
      </c>
      <c r="B2590" s="343" t="s">
        <v>5408</v>
      </c>
      <c r="C2590" t="s">
        <v>2854</v>
      </c>
      <c r="D2590" t="s">
        <v>2540</v>
      </c>
    </row>
    <row r="2591" spans="1:4">
      <c r="A2591" s="343" t="s">
        <v>145</v>
      </c>
      <c r="B2591" s="343" t="s">
        <v>5409</v>
      </c>
      <c r="C2591" t="s">
        <v>2854</v>
      </c>
      <c r="D2591" t="s">
        <v>2541</v>
      </c>
    </row>
    <row r="2592" spans="1:4">
      <c r="A2592" s="343" t="s">
        <v>145</v>
      </c>
      <c r="B2592" s="343" t="s">
        <v>5410</v>
      </c>
      <c r="C2592" t="s">
        <v>2854</v>
      </c>
      <c r="D2592" t="s">
        <v>2542</v>
      </c>
    </row>
    <row r="2593" spans="1:4">
      <c r="A2593" s="343" t="s">
        <v>145</v>
      </c>
      <c r="B2593" s="343" t="s">
        <v>5411</v>
      </c>
      <c r="C2593" t="s">
        <v>2854</v>
      </c>
      <c r="D2593" t="s">
        <v>2543</v>
      </c>
    </row>
    <row r="2594" spans="1:4">
      <c r="A2594" s="343" t="s">
        <v>145</v>
      </c>
      <c r="B2594" s="343" t="s">
        <v>3531</v>
      </c>
      <c r="C2594" t="s">
        <v>2854</v>
      </c>
      <c r="D2594" t="s">
        <v>2702</v>
      </c>
    </row>
    <row r="2595" spans="1:4">
      <c r="A2595" s="343" t="s">
        <v>145</v>
      </c>
      <c r="B2595" s="343" t="s">
        <v>5412</v>
      </c>
      <c r="C2595" t="s">
        <v>2854</v>
      </c>
      <c r="D2595" t="s">
        <v>2544</v>
      </c>
    </row>
    <row r="2596" spans="1:4">
      <c r="A2596" s="343" t="s">
        <v>145</v>
      </c>
      <c r="B2596" s="343" t="s">
        <v>5413</v>
      </c>
      <c r="C2596" t="s">
        <v>2854</v>
      </c>
      <c r="D2596" t="s">
        <v>2545</v>
      </c>
    </row>
    <row r="2597" spans="1:4">
      <c r="A2597" s="343" t="s">
        <v>5414</v>
      </c>
      <c r="B2597" s="343" t="s">
        <v>5415</v>
      </c>
      <c r="C2597" t="s">
        <v>2855</v>
      </c>
      <c r="D2597" t="s">
        <v>2441</v>
      </c>
    </row>
    <row r="2598" spans="1:4">
      <c r="A2598" s="343" t="s">
        <v>5416</v>
      </c>
      <c r="B2598" s="343" t="s">
        <v>5417</v>
      </c>
      <c r="C2598" t="s">
        <v>2855</v>
      </c>
      <c r="D2598" t="s">
        <v>2682</v>
      </c>
    </row>
    <row r="2599" spans="1:4">
      <c r="A2599" s="343" t="s">
        <v>5416</v>
      </c>
      <c r="B2599" s="343" t="s">
        <v>5418</v>
      </c>
      <c r="C2599" t="s">
        <v>2855</v>
      </c>
      <c r="D2599" t="s">
        <v>2453</v>
      </c>
    </row>
    <row r="2600" spans="1:4">
      <c r="A2600" s="343" t="s">
        <v>5416</v>
      </c>
      <c r="B2600" s="343" t="s">
        <v>5419</v>
      </c>
      <c r="C2600" t="s">
        <v>2855</v>
      </c>
      <c r="D2600" t="s">
        <v>2454</v>
      </c>
    </row>
    <row r="2601" spans="1:4">
      <c r="A2601" s="343" t="s">
        <v>5416</v>
      </c>
      <c r="B2601" s="343" t="s">
        <v>5420</v>
      </c>
      <c r="C2601" t="s">
        <v>2855</v>
      </c>
      <c r="D2601" t="s">
        <v>2455</v>
      </c>
    </row>
    <row r="2602" spans="1:4">
      <c r="A2602" s="343" t="s">
        <v>5416</v>
      </c>
      <c r="B2602" s="343" t="s">
        <v>4736</v>
      </c>
      <c r="C2602" t="s">
        <v>2855</v>
      </c>
      <c r="D2602" t="s">
        <v>2487</v>
      </c>
    </row>
    <row r="2603" spans="1:4">
      <c r="A2603" s="343" t="s">
        <v>5416</v>
      </c>
      <c r="B2603" s="343" t="s">
        <v>5421</v>
      </c>
      <c r="C2603" t="s">
        <v>2855</v>
      </c>
      <c r="D2603" t="s">
        <v>2488</v>
      </c>
    </row>
    <row r="2604" spans="1:4">
      <c r="A2604" s="343" t="s">
        <v>5416</v>
      </c>
      <c r="B2604" s="343" t="s">
        <v>5422</v>
      </c>
      <c r="C2604" t="s">
        <v>2855</v>
      </c>
      <c r="D2604" t="s">
        <v>2489</v>
      </c>
    </row>
    <row r="2605" spans="1:4">
      <c r="A2605" s="343" t="s">
        <v>5416</v>
      </c>
      <c r="B2605" s="343" t="s">
        <v>5423</v>
      </c>
      <c r="C2605" t="s">
        <v>2855</v>
      </c>
      <c r="D2605" t="s">
        <v>2684</v>
      </c>
    </row>
    <row r="2606" spans="1:4">
      <c r="A2606" s="343" t="s">
        <v>5416</v>
      </c>
      <c r="B2606" s="343" t="s">
        <v>5424</v>
      </c>
      <c r="C2606" t="s">
        <v>2855</v>
      </c>
      <c r="D2606" t="s">
        <v>2685</v>
      </c>
    </row>
    <row r="2607" spans="1:4">
      <c r="A2607" s="343" t="s">
        <v>5416</v>
      </c>
      <c r="B2607" s="343" t="s">
        <v>5425</v>
      </c>
      <c r="C2607" t="s">
        <v>2855</v>
      </c>
      <c r="D2607" t="s">
        <v>2686</v>
      </c>
    </row>
    <row r="2608" spans="1:4">
      <c r="A2608" s="343" t="s">
        <v>5416</v>
      </c>
      <c r="B2608" s="343" t="s">
        <v>5426</v>
      </c>
      <c r="C2608" t="s">
        <v>2855</v>
      </c>
      <c r="D2608" t="s">
        <v>2687</v>
      </c>
    </row>
    <row r="2609" spans="1:4">
      <c r="A2609" s="343" t="s">
        <v>5416</v>
      </c>
      <c r="B2609" s="343" t="s">
        <v>5427</v>
      </c>
      <c r="C2609" t="s">
        <v>2855</v>
      </c>
      <c r="D2609" t="s">
        <v>2688</v>
      </c>
    </row>
    <row r="2610" spans="1:4">
      <c r="A2610" s="343" t="s">
        <v>5416</v>
      </c>
      <c r="B2610" s="343" t="s">
        <v>5428</v>
      </c>
      <c r="C2610" t="s">
        <v>2855</v>
      </c>
      <c r="D2610" t="s">
        <v>2689</v>
      </c>
    </row>
    <row r="2611" spans="1:4">
      <c r="A2611" s="343" t="s">
        <v>5416</v>
      </c>
      <c r="B2611" s="343" t="s">
        <v>5429</v>
      </c>
      <c r="C2611" t="s">
        <v>2855</v>
      </c>
      <c r="D2611" t="s">
        <v>2690</v>
      </c>
    </row>
    <row r="2612" spans="1:4">
      <c r="A2612" s="343" t="s">
        <v>5416</v>
      </c>
      <c r="B2612" s="343" t="s">
        <v>5430</v>
      </c>
      <c r="C2612" t="s">
        <v>2855</v>
      </c>
      <c r="D2612" t="s">
        <v>2691</v>
      </c>
    </row>
    <row r="2613" spans="1:4">
      <c r="A2613" s="343" t="s">
        <v>5414</v>
      </c>
      <c r="B2613" s="343" t="s">
        <v>5431</v>
      </c>
      <c r="C2613" t="s">
        <v>2855</v>
      </c>
      <c r="D2613" t="s">
        <v>2758</v>
      </c>
    </row>
    <row r="2614" spans="1:4">
      <c r="A2614" s="343" t="s">
        <v>5416</v>
      </c>
      <c r="B2614" s="343" t="s">
        <v>5432</v>
      </c>
      <c r="C2614" t="s">
        <v>2855</v>
      </c>
      <c r="D2614" t="s">
        <v>2502</v>
      </c>
    </row>
    <row r="2615" spans="1:4">
      <c r="A2615" s="343" t="s">
        <v>5416</v>
      </c>
      <c r="B2615" s="343" t="s">
        <v>5433</v>
      </c>
      <c r="C2615" t="s">
        <v>2855</v>
      </c>
      <c r="D2615" t="s">
        <v>2503</v>
      </c>
    </row>
    <row r="2616" spans="1:4">
      <c r="A2616" s="343" t="s">
        <v>5416</v>
      </c>
      <c r="B2616" s="343" t="s">
        <v>5434</v>
      </c>
      <c r="C2616" t="s">
        <v>2855</v>
      </c>
      <c r="D2616" t="s">
        <v>2504</v>
      </c>
    </row>
    <row r="2617" spans="1:4">
      <c r="A2617" s="343" t="s">
        <v>5416</v>
      </c>
      <c r="B2617" s="343" t="s">
        <v>5435</v>
      </c>
      <c r="C2617" t="s">
        <v>2855</v>
      </c>
      <c r="D2617" t="s">
        <v>2509</v>
      </c>
    </row>
    <row r="2618" spans="1:4">
      <c r="A2618" s="343" t="s">
        <v>5416</v>
      </c>
      <c r="B2618" s="343" t="s">
        <v>2998</v>
      </c>
      <c r="C2618" t="s">
        <v>2855</v>
      </c>
      <c r="D2618" t="s">
        <v>2510</v>
      </c>
    </row>
    <row r="2619" spans="1:4">
      <c r="A2619" s="343" t="s">
        <v>5416</v>
      </c>
      <c r="B2619" s="343" t="s">
        <v>4889</v>
      </c>
      <c r="C2619" t="s">
        <v>2855</v>
      </c>
      <c r="D2619" t="s">
        <v>2511</v>
      </c>
    </row>
    <row r="2620" spans="1:4">
      <c r="A2620" s="343" t="s">
        <v>5416</v>
      </c>
      <c r="B2620" s="343" t="s">
        <v>5436</v>
      </c>
      <c r="C2620" t="s">
        <v>2855</v>
      </c>
      <c r="D2620" t="s">
        <v>2512</v>
      </c>
    </row>
    <row r="2621" spans="1:4">
      <c r="A2621" s="343" t="s">
        <v>5416</v>
      </c>
      <c r="B2621" s="343" t="s">
        <v>5437</v>
      </c>
      <c r="C2621" t="s">
        <v>2855</v>
      </c>
      <c r="D2621" t="s">
        <v>2513</v>
      </c>
    </row>
    <row r="2622" spans="1:4">
      <c r="A2622" s="343" t="s">
        <v>5416</v>
      </c>
      <c r="B2622" s="343" t="s">
        <v>5438</v>
      </c>
      <c r="C2622" t="s">
        <v>2855</v>
      </c>
      <c r="D2622" t="s">
        <v>2514</v>
      </c>
    </row>
    <row r="2623" spans="1:4">
      <c r="A2623" s="343" t="s">
        <v>5416</v>
      </c>
      <c r="B2623" s="343" t="s">
        <v>4019</v>
      </c>
      <c r="C2623" t="s">
        <v>2855</v>
      </c>
      <c r="D2623" t="s">
        <v>2515</v>
      </c>
    </row>
    <row r="2624" spans="1:4">
      <c r="A2624" s="343" t="s">
        <v>5416</v>
      </c>
      <c r="B2624" s="343" t="s">
        <v>5439</v>
      </c>
      <c r="C2624" t="s">
        <v>2855</v>
      </c>
      <c r="D2624" t="s">
        <v>2516</v>
      </c>
    </row>
    <row r="2625" spans="1:4">
      <c r="A2625" s="343" t="s">
        <v>5416</v>
      </c>
      <c r="B2625" s="343" t="s">
        <v>5440</v>
      </c>
      <c r="C2625" t="s">
        <v>2855</v>
      </c>
      <c r="D2625" t="s">
        <v>2517</v>
      </c>
    </row>
    <row r="2626" spans="1:4">
      <c r="A2626" s="343" t="s">
        <v>5416</v>
      </c>
      <c r="B2626" s="343" t="s">
        <v>5441</v>
      </c>
      <c r="C2626" t="s">
        <v>2855</v>
      </c>
      <c r="D2626" t="s">
        <v>2518</v>
      </c>
    </row>
    <row r="2627" spans="1:4">
      <c r="A2627" s="343" t="s">
        <v>5416</v>
      </c>
      <c r="B2627" s="343" t="s">
        <v>5442</v>
      </c>
      <c r="C2627" t="s">
        <v>2855</v>
      </c>
      <c r="D2627" t="s">
        <v>2519</v>
      </c>
    </row>
    <row r="2628" spans="1:4">
      <c r="A2628" s="343" t="s">
        <v>5414</v>
      </c>
      <c r="B2628" s="343" t="s">
        <v>5443</v>
      </c>
      <c r="C2628" t="s">
        <v>2855</v>
      </c>
      <c r="D2628" t="s">
        <v>2856</v>
      </c>
    </row>
    <row r="2629" spans="1:4">
      <c r="A2629" s="343" t="s">
        <v>5416</v>
      </c>
      <c r="B2629" s="343" t="s">
        <v>5444</v>
      </c>
      <c r="C2629" t="s">
        <v>2855</v>
      </c>
      <c r="D2629" t="s">
        <v>2692</v>
      </c>
    </row>
    <row r="2630" spans="1:4">
      <c r="A2630" s="343" t="s">
        <v>5416</v>
      </c>
      <c r="B2630" s="343" t="s">
        <v>5445</v>
      </c>
      <c r="C2630" t="s">
        <v>2855</v>
      </c>
      <c r="D2630" t="s">
        <v>2693</v>
      </c>
    </row>
    <row r="2631" spans="1:4">
      <c r="A2631" s="343" t="s">
        <v>5416</v>
      </c>
      <c r="B2631" s="343" t="s">
        <v>5446</v>
      </c>
      <c r="C2631" t="s">
        <v>2855</v>
      </c>
      <c r="D2631" t="s">
        <v>2694</v>
      </c>
    </row>
    <row r="2632" spans="1:4">
      <c r="A2632" s="343" t="s">
        <v>5416</v>
      </c>
      <c r="B2632" s="343" t="s">
        <v>5447</v>
      </c>
      <c r="C2632" t="s">
        <v>2855</v>
      </c>
      <c r="D2632" t="s">
        <v>2695</v>
      </c>
    </row>
    <row r="2633" spans="1:4">
      <c r="A2633" s="343" t="s">
        <v>5416</v>
      </c>
      <c r="B2633" s="343" t="s">
        <v>5448</v>
      </c>
      <c r="C2633" t="s">
        <v>2855</v>
      </c>
      <c r="D2633" t="s">
        <v>2696</v>
      </c>
    </row>
    <row r="2634" spans="1:4">
      <c r="A2634" s="343" t="s">
        <v>5416</v>
      </c>
      <c r="B2634" s="343" t="s">
        <v>4328</v>
      </c>
      <c r="C2634" t="s">
        <v>2855</v>
      </c>
      <c r="D2634" t="s">
        <v>2697</v>
      </c>
    </row>
    <row r="2635" spans="1:4">
      <c r="A2635" s="343" t="s">
        <v>5416</v>
      </c>
      <c r="B2635" s="343" t="s">
        <v>5449</v>
      </c>
      <c r="C2635" t="s">
        <v>2855</v>
      </c>
      <c r="D2635" t="s">
        <v>2698</v>
      </c>
    </row>
    <row r="2636" spans="1:4">
      <c r="A2636" s="343" t="s">
        <v>5416</v>
      </c>
      <c r="B2636" s="343" t="s">
        <v>3474</v>
      </c>
      <c r="C2636" t="s">
        <v>2855</v>
      </c>
      <c r="D2636" t="s">
        <v>2796</v>
      </c>
    </row>
    <row r="2637" spans="1:4">
      <c r="A2637" s="343" t="s">
        <v>5416</v>
      </c>
      <c r="B2637" s="343" t="s">
        <v>3216</v>
      </c>
      <c r="C2637" t="s">
        <v>2855</v>
      </c>
      <c r="D2637" t="s">
        <v>2797</v>
      </c>
    </row>
    <row r="2638" spans="1:4">
      <c r="A2638" s="343" t="s">
        <v>5416</v>
      </c>
      <c r="B2638" s="343" t="s">
        <v>5450</v>
      </c>
      <c r="C2638" t="s">
        <v>2855</v>
      </c>
      <c r="D2638" t="s">
        <v>2798</v>
      </c>
    </row>
    <row r="2639" spans="1:4">
      <c r="A2639" s="343" t="s">
        <v>5416</v>
      </c>
      <c r="B2639" s="343" t="s">
        <v>5451</v>
      </c>
      <c r="C2639" t="s">
        <v>2855</v>
      </c>
      <c r="D2639" t="s">
        <v>2530</v>
      </c>
    </row>
    <row r="2640" spans="1:4">
      <c r="A2640" s="343" t="s">
        <v>5416</v>
      </c>
      <c r="B2640" s="343" t="s">
        <v>5044</v>
      </c>
      <c r="C2640" t="s">
        <v>2855</v>
      </c>
      <c r="D2640" t="s">
        <v>2531</v>
      </c>
    </row>
    <row r="2641" spans="1:4">
      <c r="A2641" s="343" t="s">
        <v>5416</v>
      </c>
      <c r="B2641" s="343" t="s">
        <v>5452</v>
      </c>
      <c r="C2641" t="s">
        <v>2855</v>
      </c>
      <c r="D2641" t="s">
        <v>2532</v>
      </c>
    </row>
    <row r="2642" spans="1:4">
      <c r="A2642" s="343" t="s">
        <v>5416</v>
      </c>
      <c r="B2642" s="343" t="s">
        <v>5453</v>
      </c>
      <c r="C2642" t="s">
        <v>2855</v>
      </c>
      <c r="D2642" t="s">
        <v>2533</v>
      </c>
    </row>
    <row r="2643" spans="1:4">
      <c r="A2643" s="343" t="s">
        <v>5454</v>
      </c>
      <c r="B2643" s="343" t="s">
        <v>5455</v>
      </c>
      <c r="C2643" t="s">
        <v>2857</v>
      </c>
      <c r="D2643" t="s">
        <v>2441</v>
      </c>
    </row>
    <row r="2644" spans="1:4">
      <c r="A2644" s="343" t="s">
        <v>5456</v>
      </c>
      <c r="B2644" s="343" t="s">
        <v>5457</v>
      </c>
      <c r="C2644" t="s">
        <v>2857</v>
      </c>
      <c r="D2644" t="s">
        <v>2682</v>
      </c>
    </row>
    <row r="2645" spans="1:4">
      <c r="A2645" s="343" t="s">
        <v>5456</v>
      </c>
      <c r="B2645" s="343" t="s">
        <v>5458</v>
      </c>
      <c r="C2645" t="s">
        <v>2857</v>
      </c>
      <c r="D2645" t="s">
        <v>2453</v>
      </c>
    </row>
    <row r="2646" spans="1:4">
      <c r="A2646" s="343" t="s">
        <v>5456</v>
      </c>
      <c r="B2646" s="343" t="s">
        <v>5459</v>
      </c>
      <c r="C2646" t="s">
        <v>2857</v>
      </c>
      <c r="D2646" t="s">
        <v>2454</v>
      </c>
    </row>
    <row r="2647" spans="1:4">
      <c r="A2647" s="343" t="s">
        <v>5456</v>
      </c>
      <c r="B2647" s="343" t="s">
        <v>5460</v>
      </c>
      <c r="C2647" t="s">
        <v>2857</v>
      </c>
      <c r="D2647" t="s">
        <v>2455</v>
      </c>
    </row>
    <row r="2648" spans="1:4">
      <c r="A2648" s="343" t="s">
        <v>5456</v>
      </c>
      <c r="B2648" s="343" t="s">
        <v>5461</v>
      </c>
      <c r="C2648" t="s">
        <v>2857</v>
      </c>
      <c r="D2648" t="s">
        <v>2456</v>
      </c>
    </row>
    <row r="2649" spans="1:4">
      <c r="A2649" s="343" t="s">
        <v>5456</v>
      </c>
      <c r="B2649" s="343" t="s">
        <v>5462</v>
      </c>
      <c r="C2649" t="s">
        <v>2857</v>
      </c>
      <c r="D2649" t="s">
        <v>2457</v>
      </c>
    </row>
    <row r="2650" spans="1:4">
      <c r="A2650" s="343" t="s">
        <v>5456</v>
      </c>
      <c r="B2650" s="343" t="s">
        <v>5463</v>
      </c>
      <c r="C2650" t="s">
        <v>2857</v>
      </c>
      <c r="D2650" t="s">
        <v>2458</v>
      </c>
    </row>
    <row r="2651" spans="1:4">
      <c r="A2651" s="343" t="s">
        <v>5456</v>
      </c>
      <c r="B2651" s="343" t="s">
        <v>5464</v>
      </c>
      <c r="C2651" t="s">
        <v>2857</v>
      </c>
      <c r="D2651" t="s">
        <v>2459</v>
      </c>
    </row>
    <row r="2652" spans="1:4">
      <c r="A2652" s="343" t="s">
        <v>5456</v>
      </c>
      <c r="B2652" s="343" t="s">
        <v>5465</v>
      </c>
      <c r="C2652" t="s">
        <v>2857</v>
      </c>
      <c r="D2652" t="s">
        <v>2460</v>
      </c>
    </row>
    <row r="2653" spans="1:4">
      <c r="A2653" s="343" t="s">
        <v>5456</v>
      </c>
      <c r="B2653" s="343" t="s">
        <v>3596</v>
      </c>
      <c r="C2653" t="s">
        <v>2857</v>
      </c>
      <c r="D2653" t="s">
        <v>2487</v>
      </c>
    </row>
    <row r="2654" spans="1:4">
      <c r="A2654" s="343" t="s">
        <v>5456</v>
      </c>
      <c r="B2654" s="343" t="s">
        <v>5466</v>
      </c>
      <c r="C2654" t="s">
        <v>2857</v>
      </c>
      <c r="D2654" t="s">
        <v>2488</v>
      </c>
    </row>
    <row r="2655" spans="1:4">
      <c r="A2655" s="343" t="s">
        <v>5456</v>
      </c>
      <c r="B2655" s="343" t="s">
        <v>5467</v>
      </c>
      <c r="C2655" t="s">
        <v>2857</v>
      </c>
      <c r="D2655" t="s">
        <v>2489</v>
      </c>
    </row>
    <row r="2656" spans="1:4">
      <c r="A2656" s="343" t="s">
        <v>5456</v>
      </c>
      <c r="B2656" s="343" t="s">
        <v>5468</v>
      </c>
      <c r="C2656" t="s">
        <v>2857</v>
      </c>
      <c r="D2656" t="s">
        <v>2490</v>
      </c>
    </row>
    <row r="2657" spans="1:4">
      <c r="A2657" s="343" t="s">
        <v>5456</v>
      </c>
      <c r="B2657" s="343" t="s">
        <v>5469</v>
      </c>
      <c r="C2657" t="s">
        <v>2857</v>
      </c>
      <c r="D2657" t="s">
        <v>2491</v>
      </c>
    </row>
    <row r="2658" spans="1:4">
      <c r="A2658" s="343" t="s">
        <v>5456</v>
      </c>
      <c r="B2658" s="343" t="s">
        <v>5470</v>
      </c>
      <c r="C2658" t="s">
        <v>2857</v>
      </c>
      <c r="D2658" t="s">
        <v>2492</v>
      </c>
    </row>
    <row r="2659" spans="1:4">
      <c r="A2659" s="343" t="s">
        <v>5456</v>
      </c>
      <c r="B2659" s="343" t="s">
        <v>5471</v>
      </c>
      <c r="C2659" t="s">
        <v>2857</v>
      </c>
      <c r="D2659" t="s">
        <v>2683</v>
      </c>
    </row>
    <row r="2660" spans="1:4">
      <c r="A2660" s="343" t="s">
        <v>5456</v>
      </c>
      <c r="B2660" s="343" t="s">
        <v>5472</v>
      </c>
      <c r="C2660" t="s">
        <v>2857</v>
      </c>
      <c r="D2660" t="s">
        <v>2714</v>
      </c>
    </row>
    <row r="2661" spans="1:4">
      <c r="A2661" s="343" t="s">
        <v>5456</v>
      </c>
      <c r="B2661" s="343" t="s">
        <v>5473</v>
      </c>
      <c r="C2661" t="s">
        <v>2857</v>
      </c>
      <c r="D2661" t="s">
        <v>2684</v>
      </c>
    </row>
    <row r="2662" spans="1:4">
      <c r="A2662" s="343" t="s">
        <v>5456</v>
      </c>
      <c r="B2662" s="343" t="s">
        <v>5474</v>
      </c>
      <c r="C2662" t="s">
        <v>2857</v>
      </c>
      <c r="D2662" t="s">
        <v>2685</v>
      </c>
    </row>
    <row r="2663" spans="1:4">
      <c r="A2663" s="343" t="s">
        <v>5456</v>
      </c>
      <c r="B2663" s="343" t="s">
        <v>5475</v>
      </c>
      <c r="C2663" t="s">
        <v>2857</v>
      </c>
      <c r="D2663" t="s">
        <v>2502</v>
      </c>
    </row>
    <row r="2664" spans="1:4">
      <c r="A2664" s="343" t="s">
        <v>5456</v>
      </c>
      <c r="B2664" s="343" t="s">
        <v>5476</v>
      </c>
      <c r="C2664" t="s">
        <v>2857</v>
      </c>
      <c r="D2664" t="s">
        <v>2503</v>
      </c>
    </row>
    <row r="2665" spans="1:4">
      <c r="A2665" s="343" t="s">
        <v>5454</v>
      </c>
      <c r="B2665" s="343" t="s">
        <v>5477</v>
      </c>
      <c r="C2665" t="s">
        <v>2857</v>
      </c>
      <c r="D2665" t="s">
        <v>2504</v>
      </c>
    </row>
    <row r="2666" spans="1:4">
      <c r="A2666" s="343" t="s">
        <v>5456</v>
      </c>
      <c r="B2666" s="343" t="s">
        <v>3265</v>
      </c>
      <c r="C2666" t="s">
        <v>2857</v>
      </c>
      <c r="D2666" t="s">
        <v>2509</v>
      </c>
    </row>
    <row r="2667" spans="1:4">
      <c r="A2667" s="343" t="s">
        <v>5456</v>
      </c>
      <c r="B2667" s="343" t="s">
        <v>5110</v>
      </c>
      <c r="C2667" t="s">
        <v>2857</v>
      </c>
      <c r="D2667" t="s">
        <v>2510</v>
      </c>
    </row>
    <row r="2668" spans="1:4">
      <c r="A2668" s="343" t="s">
        <v>5456</v>
      </c>
      <c r="B2668" s="343" t="s">
        <v>5478</v>
      </c>
      <c r="C2668" t="s">
        <v>2857</v>
      </c>
      <c r="D2668" t="s">
        <v>2511</v>
      </c>
    </row>
    <row r="2669" spans="1:4">
      <c r="A2669" s="343" t="s">
        <v>5456</v>
      </c>
      <c r="B2669" s="343" t="s">
        <v>5479</v>
      </c>
      <c r="C2669" t="s">
        <v>2857</v>
      </c>
      <c r="D2669" t="s">
        <v>2692</v>
      </c>
    </row>
    <row r="2670" spans="1:4">
      <c r="A2670" s="343" t="s">
        <v>5456</v>
      </c>
      <c r="B2670" s="343" t="s">
        <v>5480</v>
      </c>
      <c r="C2670" t="s">
        <v>2857</v>
      </c>
      <c r="D2670" t="s">
        <v>2693</v>
      </c>
    </row>
    <row r="2671" spans="1:4">
      <c r="A2671" s="343" t="s">
        <v>5456</v>
      </c>
      <c r="B2671" s="343" t="s">
        <v>5481</v>
      </c>
      <c r="C2671" t="s">
        <v>2857</v>
      </c>
      <c r="D2671" t="s">
        <v>2694</v>
      </c>
    </row>
    <row r="2672" spans="1:4">
      <c r="A2672" s="343" t="s">
        <v>5456</v>
      </c>
      <c r="B2672" s="343" t="s">
        <v>5482</v>
      </c>
      <c r="C2672" t="s">
        <v>2857</v>
      </c>
      <c r="D2672" t="s">
        <v>2695</v>
      </c>
    </row>
    <row r="2673" spans="1:4">
      <c r="A2673" s="343" t="s">
        <v>5456</v>
      </c>
      <c r="B2673" s="343" t="s">
        <v>5483</v>
      </c>
      <c r="C2673" t="s">
        <v>2857</v>
      </c>
      <c r="D2673" t="s">
        <v>2696</v>
      </c>
    </row>
    <row r="2674" spans="1:4">
      <c r="A2674" s="343" t="s">
        <v>5456</v>
      </c>
      <c r="B2674" s="343" t="s">
        <v>4983</v>
      </c>
      <c r="C2674" t="s">
        <v>2857</v>
      </c>
      <c r="D2674" t="s">
        <v>2697</v>
      </c>
    </row>
    <row r="2675" spans="1:4">
      <c r="A2675" s="343" t="s">
        <v>5456</v>
      </c>
      <c r="B2675" s="343" t="s">
        <v>5484</v>
      </c>
      <c r="C2675" t="s">
        <v>2857</v>
      </c>
      <c r="D2675" t="s">
        <v>2530</v>
      </c>
    </row>
    <row r="2676" spans="1:4">
      <c r="A2676" s="343" t="s">
        <v>5456</v>
      </c>
      <c r="B2676" s="343" t="s">
        <v>5485</v>
      </c>
      <c r="C2676" t="s">
        <v>2857</v>
      </c>
      <c r="D2676" t="s">
        <v>2531</v>
      </c>
    </row>
    <row r="2677" spans="1:4">
      <c r="A2677" s="343" t="s">
        <v>5456</v>
      </c>
      <c r="B2677" s="343" t="s">
        <v>5486</v>
      </c>
      <c r="C2677" t="s">
        <v>2857</v>
      </c>
      <c r="D2677" t="s">
        <v>2532</v>
      </c>
    </row>
    <row r="2678" spans="1:4">
      <c r="A2678" s="343" t="s">
        <v>5456</v>
      </c>
      <c r="B2678" s="343" t="s">
        <v>5487</v>
      </c>
      <c r="C2678" t="s">
        <v>2857</v>
      </c>
      <c r="D2678" t="s">
        <v>2533</v>
      </c>
    </row>
    <row r="2679" spans="1:4">
      <c r="A2679" s="343" t="s">
        <v>5456</v>
      </c>
      <c r="B2679" s="343" t="s">
        <v>5488</v>
      </c>
      <c r="C2679" t="s">
        <v>2857</v>
      </c>
      <c r="D2679" t="s">
        <v>2534</v>
      </c>
    </row>
    <row r="2680" spans="1:4">
      <c r="A2680" s="343" t="s">
        <v>5456</v>
      </c>
      <c r="B2680" s="343" t="s">
        <v>5489</v>
      </c>
      <c r="C2680" t="s">
        <v>2857</v>
      </c>
      <c r="D2680" t="s">
        <v>2539</v>
      </c>
    </row>
    <row r="2681" spans="1:4">
      <c r="A2681" s="343" t="s">
        <v>5456</v>
      </c>
      <c r="B2681" s="343" t="s">
        <v>5490</v>
      </c>
      <c r="C2681" t="s">
        <v>2857</v>
      </c>
      <c r="D2681" t="s">
        <v>2540</v>
      </c>
    </row>
    <row r="2682" spans="1:4">
      <c r="A2682" s="343" t="s">
        <v>5456</v>
      </c>
      <c r="B2682" s="343" t="s">
        <v>3937</v>
      </c>
      <c r="C2682" t="s">
        <v>2857</v>
      </c>
      <c r="D2682" t="s">
        <v>2703</v>
      </c>
    </row>
    <row r="2683" spans="1:4">
      <c r="A2683" s="343" t="s">
        <v>5456</v>
      </c>
      <c r="B2683" s="343" t="s">
        <v>5491</v>
      </c>
      <c r="C2683" t="s">
        <v>2857</v>
      </c>
      <c r="D2683" t="s">
        <v>2704</v>
      </c>
    </row>
    <row r="2684" spans="1:4">
      <c r="A2684" s="343" t="s">
        <v>5456</v>
      </c>
      <c r="B2684" s="343" t="s">
        <v>3701</v>
      </c>
      <c r="C2684" t="s">
        <v>2857</v>
      </c>
      <c r="D2684" t="s">
        <v>2705</v>
      </c>
    </row>
    <row r="2685" spans="1:4">
      <c r="A2685" s="343" t="s">
        <v>5456</v>
      </c>
      <c r="B2685" s="343" t="s">
        <v>5492</v>
      </c>
      <c r="C2685" t="s">
        <v>2857</v>
      </c>
      <c r="D2685" t="s">
        <v>2706</v>
      </c>
    </row>
    <row r="2686" spans="1:4">
      <c r="A2686" s="343" t="s">
        <v>5456</v>
      </c>
      <c r="B2686" s="343" t="s">
        <v>4115</v>
      </c>
      <c r="C2686" t="s">
        <v>2857</v>
      </c>
      <c r="D2686" t="s">
        <v>2707</v>
      </c>
    </row>
    <row r="2687" spans="1:4">
      <c r="A2687" s="343" t="s">
        <v>5456</v>
      </c>
      <c r="B2687" s="343" t="s">
        <v>5493</v>
      </c>
      <c r="C2687" t="s">
        <v>2857</v>
      </c>
      <c r="D2687" t="s">
        <v>2708</v>
      </c>
    </row>
    <row r="2688" spans="1:4">
      <c r="A2688" s="343" t="s">
        <v>5456</v>
      </c>
      <c r="B2688" s="343" t="s">
        <v>5494</v>
      </c>
      <c r="C2688" t="s">
        <v>2857</v>
      </c>
      <c r="D2688" t="s">
        <v>2709</v>
      </c>
    </row>
    <row r="2689" spans="1:4">
      <c r="A2689" s="343" t="s">
        <v>5456</v>
      </c>
      <c r="B2689" s="343" t="s">
        <v>3445</v>
      </c>
      <c r="C2689" t="s">
        <v>2857</v>
      </c>
      <c r="D2689" t="s">
        <v>2710</v>
      </c>
    </row>
    <row r="2690" spans="1:4">
      <c r="A2690" s="343" t="s">
        <v>5456</v>
      </c>
      <c r="B2690" s="343" t="s">
        <v>5495</v>
      </c>
      <c r="C2690" t="s">
        <v>2857</v>
      </c>
      <c r="D2690" t="s">
        <v>2711</v>
      </c>
    </row>
    <row r="2691" spans="1:4">
      <c r="A2691" s="343" t="s">
        <v>5456</v>
      </c>
      <c r="B2691" s="343" t="s">
        <v>5496</v>
      </c>
      <c r="C2691" t="s">
        <v>2857</v>
      </c>
      <c r="D2691" t="s">
        <v>2566</v>
      </c>
    </row>
    <row r="2692" spans="1:4">
      <c r="A2692" s="343" t="s">
        <v>5456</v>
      </c>
      <c r="B2692" s="343" t="s">
        <v>4929</v>
      </c>
      <c r="C2692" t="s">
        <v>2857</v>
      </c>
      <c r="D2692" t="s">
        <v>2567</v>
      </c>
    </row>
    <row r="2693" spans="1:4">
      <c r="A2693" s="343" t="s">
        <v>5456</v>
      </c>
      <c r="B2693" s="343" t="s">
        <v>5497</v>
      </c>
      <c r="C2693" t="s">
        <v>2857</v>
      </c>
      <c r="D2693" t="s">
        <v>2568</v>
      </c>
    </row>
    <row r="2694" spans="1:4">
      <c r="A2694" s="343" t="s">
        <v>5456</v>
      </c>
      <c r="B2694" s="343" t="s">
        <v>5498</v>
      </c>
      <c r="C2694" t="s">
        <v>2857</v>
      </c>
      <c r="D2694" t="s">
        <v>2569</v>
      </c>
    </row>
    <row r="2695" spans="1:4">
      <c r="A2695" s="343" t="s">
        <v>5456</v>
      </c>
      <c r="B2695" s="343" t="s">
        <v>5499</v>
      </c>
      <c r="C2695" t="s">
        <v>2857</v>
      </c>
      <c r="D2695" t="s">
        <v>2577</v>
      </c>
    </row>
    <row r="2696" spans="1:4">
      <c r="A2696" s="343" t="s">
        <v>5456</v>
      </c>
      <c r="B2696" s="343" t="s">
        <v>5500</v>
      </c>
      <c r="C2696" t="s">
        <v>2857</v>
      </c>
      <c r="D2696" t="s">
        <v>2578</v>
      </c>
    </row>
    <row r="2697" spans="1:4">
      <c r="A2697" s="343" t="s">
        <v>5456</v>
      </c>
      <c r="B2697" s="343" t="s">
        <v>5501</v>
      </c>
      <c r="C2697" t="s">
        <v>2857</v>
      </c>
      <c r="D2697" t="s">
        <v>2715</v>
      </c>
    </row>
    <row r="2698" spans="1:4">
      <c r="A2698" s="343" t="s">
        <v>5456</v>
      </c>
      <c r="B2698" s="343" t="s">
        <v>5502</v>
      </c>
      <c r="C2698" t="s">
        <v>2857</v>
      </c>
      <c r="D2698" t="s">
        <v>2716</v>
      </c>
    </row>
    <row r="2699" spans="1:4">
      <c r="A2699" s="343" t="s">
        <v>5456</v>
      </c>
      <c r="B2699" s="343" t="s">
        <v>5503</v>
      </c>
      <c r="C2699" t="s">
        <v>2857</v>
      </c>
      <c r="D2699" t="s">
        <v>2717</v>
      </c>
    </row>
    <row r="2700" spans="1:4">
      <c r="A2700" s="343" t="s">
        <v>5456</v>
      </c>
      <c r="B2700" s="343" t="s">
        <v>5504</v>
      </c>
      <c r="C2700" t="s">
        <v>2857</v>
      </c>
      <c r="D2700" t="s">
        <v>2718</v>
      </c>
    </row>
    <row r="2701" spans="1:4">
      <c r="A2701" s="343" t="s">
        <v>5454</v>
      </c>
      <c r="B2701" s="343" t="s">
        <v>5505</v>
      </c>
      <c r="C2701" t="s">
        <v>2857</v>
      </c>
      <c r="D2701" t="s">
        <v>2719</v>
      </c>
    </row>
    <row r="2702" spans="1:4">
      <c r="A2702" s="343" t="s">
        <v>5456</v>
      </c>
      <c r="B2702" s="343" t="s">
        <v>5506</v>
      </c>
      <c r="C2702" t="s">
        <v>2857</v>
      </c>
      <c r="D2702" t="s">
        <v>2722</v>
      </c>
    </row>
    <row r="2703" spans="1:4">
      <c r="A2703" s="343" t="s">
        <v>5456</v>
      </c>
      <c r="B2703" s="343" t="s">
        <v>5507</v>
      </c>
      <c r="C2703" t="s">
        <v>2857</v>
      </c>
      <c r="D2703" t="s">
        <v>2726</v>
      </c>
    </row>
    <row r="2704" spans="1:4">
      <c r="A2704" s="343" t="s">
        <v>5456</v>
      </c>
      <c r="B2704" s="343" t="s">
        <v>5508</v>
      </c>
      <c r="C2704" t="s">
        <v>2857</v>
      </c>
      <c r="D2704" t="s">
        <v>2723</v>
      </c>
    </row>
    <row r="2705" spans="1:4">
      <c r="A2705" s="343" t="s">
        <v>5456</v>
      </c>
      <c r="B2705" s="343" t="s">
        <v>5509</v>
      </c>
      <c r="C2705" t="s">
        <v>2857</v>
      </c>
      <c r="D2705" t="s">
        <v>2724</v>
      </c>
    </row>
    <row r="2706" spans="1:4">
      <c r="A2706" s="343" t="s">
        <v>5456</v>
      </c>
      <c r="B2706" s="343" t="s">
        <v>5510</v>
      </c>
      <c r="C2706" t="s">
        <v>2857</v>
      </c>
      <c r="D2706" t="s">
        <v>2727</v>
      </c>
    </row>
    <row r="2707" spans="1:4">
      <c r="A2707" s="343" t="s">
        <v>5456</v>
      </c>
      <c r="B2707" s="343" t="s">
        <v>5511</v>
      </c>
      <c r="C2707" t="s">
        <v>2857</v>
      </c>
      <c r="D2707" t="s">
        <v>2728</v>
      </c>
    </row>
    <row r="2708" spans="1:4">
      <c r="A2708" s="343" t="s">
        <v>5456</v>
      </c>
      <c r="B2708" s="343" t="s">
        <v>5512</v>
      </c>
      <c r="C2708" t="s">
        <v>2857</v>
      </c>
      <c r="D2708" t="s">
        <v>2729</v>
      </c>
    </row>
    <row r="2709" spans="1:4">
      <c r="A2709" s="343" t="s">
        <v>5456</v>
      </c>
      <c r="B2709" s="343" t="s">
        <v>5513</v>
      </c>
      <c r="C2709" t="s">
        <v>2857</v>
      </c>
      <c r="D2709" t="s">
        <v>2730</v>
      </c>
    </row>
    <row r="2710" spans="1:4">
      <c r="A2710" s="343" t="s">
        <v>5514</v>
      </c>
      <c r="B2710" s="343" t="s">
        <v>5515</v>
      </c>
      <c r="C2710" t="s">
        <v>2858</v>
      </c>
      <c r="D2710" t="s">
        <v>2441</v>
      </c>
    </row>
    <row r="2711" spans="1:4">
      <c r="A2711" s="343" t="s">
        <v>5514</v>
      </c>
      <c r="B2711" s="343" t="s">
        <v>5516</v>
      </c>
      <c r="C2711" t="s">
        <v>2858</v>
      </c>
      <c r="D2711" t="s">
        <v>2442</v>
      </c>
    </row>
    <row r="2712" spans="1:4">
      <c r="A2712" s="343" t="s">
        <v>5514</v>
      </c>
      <c r="B2712" s="343" t="s">
        <v>5517</v>
      </c>
      <c r="C2712" t="s">
        <v>2858</v>
      </c>
      <c r="D2712" t="s">
        <v>2443</v>
      </c>
    </row>
    <row r="2713" spans="1:4">
      <c r="A2713" s="343" t="s">
        <v>5514</v>
      </c>
      <c r="B2713" s="343" t="s">
        <v>5518</v>
      </c>
      <c r="C2713" t="s">
        <v>2858</v>
      </c>
      <c r="D2713" t="s">
        <v>2444</v>
      </c>
    </row>
    <row r="2714" spans="1:4">
      <c r="A2714" s="343" t="s">
        <v>5514</v>
      </c>
      <c r="B2714" s="343" t="s">
        <v>5519</v>
      </c>
      <c r="C2714" t="s">
        <v>2858</v>
      </c>
      <c r="D2714" t="s">
        <v>2445</v>
      </c>
    </row>
    <row r="2715" spans="1:4">
      <c r="A2715" s="343" t="s">
        <v>5514</v>
      </c>
      <c r="B2715" s="343" t="s">
        <v>5520</v>
      </c>
      <c r="C2715" t="s">
        <v>2858</v>
      </c>
      <c r="D2715" t="s">
        <v>2446</v>
      </c>
    </row>
    <row r="2716" spans="1:4">
      <c r="A2716" s="343" t="s">
        <v>5521</v>
      </c>
      <c r="B2716" s="343" t="s">
        <v>5522</v>
      </c>
      <c r="C2716" t="s">
        <v>2858</v>
      </c>
      <c r="D2716" t="s">
        <v>2682</v>
      </c>
    </row>
    <row r="2717" spans="1:4">
      <c r="A2717" s="343" t="s">
        <v>5521</v>
      </c>
      <c r="B2717" s="343" t="s">
        <v>5523</v>
      </c>
      <c r="C2717" t="s">
        <v>2858</v>
      </c>
      <c r="D2717" t="s">
        <v>2453</v>
      </c>
    </row>
    <row r="2718" spans="1:4">
      <c r="A2718" s="343" t="s">
        <v>5521</v>
      </c>
      <c r="B2718" s="343" t="s">
        <v>5524</v>
      </c>
      <c r="C2718" t="s">
        <v>2858</v>
      </c>
      <c r="D2718" t="s">
        <v>2454</v>
      </c>
    </row>
    <row r="2719" spans="1:4">
      <c r="A2719" s="343" t="s">
        <v>5521</v>
      </c>
      <c r="B2719" s="343" t="s">
        <v>5525</v>
      </c>
      <c r="C2719" t="s">
        <v>2858</v>
      </c>
      <c r="D2719" t="s">
        <v>2455</v>
      </c>
    </row>
    <row r="2720" spans="1:4">
      <c r="A2720" s="343" t="s">
        <v>5521</v>
      </c>
      <c r="B2720" s="343" t="s">
        <v>5526</v>
      </c>
      <c r="C2720" t="s">
        <v>2858</v>
      </c>
      <c r="D2720" t="s">
        <v>2456</v>
      </c>
    </row>
    <row r="2721" spans="1:4">
      <c r="A2721" s="343" t="s">
        <v>5521</v>
      </c>
      <c r="B2721" s="343" t="s">
        <v>5527</v>
      </c>
      <c r="C2721" t="s">
        <v>2858</v>
      </c>
      <c r="D2721" t="s">
        <v>2458</v>
      </c>
    </row>
    <row r="2722" spans="1:4">
      <c r="A2722" s="343" t="s">
        <v>5521</v>
      </c>
      <c r="B2722" s="343" t="s">
        <v>5528</v>
      </c>
      <c r="C2722" t="s">
        <v>2858</v>
      </c>
      <c r="D2722" t="s">
        <v>2459</v>
      </c>
    </row>
    <row r="2723" spans="1:4">
      <c r="A2723" s="343" t="s">
        <v>5521</v>
      </c>
      <c r="B2723" s="343" t="s">
        <v>5529</v>
      </c>
      <c r="C2723" t="s">
        <v>2858</v>
      </c>
      <c r="D2723" t="s">
        <v>2460</v>
      </c>
    </row>
    <row r="2724" spans="1:4">
      <c r="A2724" s="343" t="s">
        <v>5521</v>
      </c>
      <c r="B2724" s="343" t="s">
        <v>5530</v>
      </c>
      <c r="C2724" t="s">
        <v>2858</v>
      </c>
      <c r="D2724" t="s">
        <v>2461</v>
      </c>
    </row>
    <row r="2725" spans="1:4">
      <c r="A2725" s="343" t="s">
        <v>5521</v>
      </c>
      <c r="B2725" s="343" t="s">
        <v>5531</v>
      </c>
      <c r="C2725" t="s">
        <v>2858</v>
      </c>
      <c r="D2725" t="s">
        <v>2462</v>
      </c>
    </row>
    <row r="2726" spans="1:4">
      <c r="A2726" s="343" t="s">
        <v>5521</v>
      </c>
      <c r="B2726" s="343" t="s">
        <v>5532</v>
      </c>
      <c r="C2726" t="s">
        <v>2858</v>
      </c>
      <c r="D2726" t="s">
        <v>2463</v>
      </c>
    </row>
    <row r="2727" spans="1:4">
      <c r="A2727" s="343" t="s">
        <v>5514</v>
      </c>
      <c r="B2727" s="343" t="s">
        <v>5533</v>
      </c>
      <c r="C2727" t="s">
        <v>2858</v>
      </c>
      <c r="D2727" t="s">
        <v>2464</v>
      </c>
    </row>
    <row r="2728" spans="1:4">
      <c r="A2728" s="343" t="s">
        <v>5514</v>
      </c>
      <c r="B2728" s="343" t="s">
        <v>5534</v>
      </c>
      <c r="C2728" t="s">
        <v>2858</v>
      </c>
      <c r="D2728" t="s">
        <v>2465</v>
      </c>
    </row>
    <row r="2729" spans="1:4">
      <c r="A2729" s="343" t="s">
        <v>5514</v>
      </c>
      <c r="B2729" s="343" t="s">
        <v>5535</v>
      </c>
      <c r="C2729" t="s">
        <v>2858</v>
      </c>
      <c r="D2729" t="s">
        <v>2466</v>
      </c>
    </row>
    <row r="2730" spans="1:4">
      <c r="A2730" s="343" t="s">
        <v>5514</v>
      </c>
      <c r="B2730" s="343" t="s">
        <v>5536</v>
      </c>
      <c r="C2730" t="s">
        <v>2858</v>
      </c>
      <c r="D2730" t="s">
        <v>2467</v>
      </c>
    </row>
    <row r="2731" spans="1:4">
      <c r="A2731" s="343" t="s">
        <v>5521</v>
      </c>
      <c r="B2731" s="343" t="s">
        <v>4940</v>
      </c>
      <c r="C2731" t="s">
        <v>2858</v>
      </c>
      <c r="D2731" t="s">
        <v>2487</v>
      </c>
    </row>
    <row r="2732" spans="1:4">
      <c r="A2732" s="343" t="s">
        <v>5521</v>
      </c>
      <c r="B2732" s="343" t="s">
        <v>5537</v>
      </c>
      <c r="C2732" t="s">
        <v>2858</v>
      </c>
      <c r="D2732" t="s">
        <v>2489</v>
      </c>
    </row>
    <row r="2733" spans="1:4">
      <c r="A2733" s="343" t="s">
        <v>5521</v>
      </c>
      <c r="B2733" s="343" t="s">
        <v>5538</v>
      </c>
      <c r="C2733" t="s">
        <v>2858</v>
      </c>
      <c r="D2733" t="s">
        <v>2491</v>
      </c>
    </row>
    <row r="2734" spans="1:4">
      <c r="A2734" s="343" t="s">
        <v>5521</v>
      </c>
      <c r="B2734" s="343" t="s">
        <v>5539</v>
      </c>
      <c r="C2734" t="s">
        <v>2858</v>
      </c>
      <c r="D2734" t="s">
        <v>2684</v>
      </c>
    </row>
    <row r="2735" spans="1:4">
      <c r="A2735" s="343" t="s">
        <v>5521</v>
      </c>
      <c r="B2735" s="343" t="s">
        <v>5540</v>
      </c>
      <c r="C2735" t="s">
        <v>2858</v>
      </c>
      <c r="D2735" t="s">
        <v>2685</v>
      </c>
    </row>
    <row r="2736" spans="1:4">
      <c r="A2736" s="343" t="s">
        <v>5521</v>
      </c>
      <c r="B2736" s="343" t="s">
        <v>5541</v>
      </c>
      <c r="C2736" t="s">
        <v>2858</v>
      </c>
      <c r="D2736" t="s">
        <v>2686</v>
      </c>
    </row>
    <row r="2737" spans="1:4">
      <c r="A2737" s="343" t="s">
        <v>5521</v>
      </c>
      <c r="B2737" s="343" t="s">
        <v>5542</v>
      </c>
      <c r="C2737" t="s">
        <v>2858</v>
      </c>
      <c r="D2737" t="s">
        <v>2687</v>
      </c>
    </row>
    <row r="2738" spans="1:4">
      <c r="A2738" s="343" t="s">
        <v>5521</v>
      </c>
      <c r="B2738" s="343" t="s">
        <v>3803</v>
      </c>
      <c r="C2738" t="s">
        <v>2858</v>
      </c>
      <c r="D2738" t="s">
        <v>2688</v>
      </c>
    </row>
    <row r="2739" spans="1:4">
      <c r="A2739" s="343" t="s">
        <v>5521</v>
      </c>
      <c r="B2739" s="343" t="s">
        <v>5543</v>
      </c>
      <c r="C2739" t="s">
        <v>2858</v>
      </c>
      <c r="D2739" t="s">
        <v>2503</v>
      </c>
    </row>
    <row r="2740" spans="1:4">
      <c r="A2740" s="343" t="s">
        <v>5521</v>
      </c>
      <c r="B2740" s="343" t="s">
        <v>5544</v>
      </c>
      <c r="C2740" t="s">
        <v>2858</v>
      </c>
      <c r="D2740" t="s">
        <v>2505</v>
      </c>
    </row>
    <row r="2741" spans="1:4">
      <c r="A2741" s="343" t="s">
        <v>5521</v>
      </c>
      <c r="B2741" s="343" t="s">
        <v>5545</v>
      </c>
      <c r="C2741" t="s">
        <v>2858</v>
      </c>
      <c r="D2741" t="s">
        <v>2506</v>
      </c>
    </row>
    <row r="2742" spans="1:4">
      <c r="A2742" s="343" t="s">
        <v>5521</v>
      </c>
      <c r="B2742" s="343" t="s">
        <v>5546</v>
      </c>
      <c r="C2742" t="s">
        <v>2858</v>
      </c>
      <c r="D2742" t="s">
        <v>2507</v>
      </c>
    </row>
    <row r="2743" spans="1:4">
      <c r="A2743" s="343" t="s">
        <v>5521</v>
      </c>
      <c r="B2743" s="343" t="s">
        <v>5547</v>
      </c>
      <c r="C2743" t="s">
        <v>2858</v>
      </c>
      <c r="D2743" t="s">
        <v>2509</v>
      </c>
    </row>
    <row r="2744" spans="1:4">
      <c r="A2744" s="343" t="s">
        <v>5521</v>
      </c>
      <c r="B2744" s="343" t="s">
        <v>5548</v>
      </c>
      <c r="C2744" t="s">
        <v>2858</v>
      </c>
      <c r="D2744" t="s">
        <v>2510</v>
      </c>
    </row>
    <row r="2745" spans="1:4">
      <c r="A2745" s="343" t="s">
        <v>5521</v>
      </c>
      <c r="B2745" s="343" t="s">
        <v>5549</v>
      </c>
      <c r="C2745" t="s">
        <v>2858</v>
      </c>
      <c r="D2745" t="s">
        <v>2511</v>
      </c>
    </row>
    <row r="2746" spans="1:4">
      <c r="A2746" s="343" t="s">
        <v>5521</v>
      </c>
      <c r="B2746" s="343" t="s">
        <v>5550</v>
      </c>
      <c r="C2746" t="s">
        <v>2858</v>
      </c>
      <c r="D2746" t="s">
        <v>2530</v>
      </c>
    </row>
    <row r="2747" spans="1:4">
      <c r="A2747" s="343" t="s">
        <v>5521</v>
      </c>
      <c r="B2747" s="343" t="s">
        <v>5551</v>
      </c>
      <c r="C2747" t="s">
        <v>2858</v>
      </c>
      <c r="D2747" t="s">
        <v>2541</v>
      </c>
    </row>
    <row r="2748" spans="1:4">
      <c r="A2748" s="343" t="s">
        <v>5521</v>
      </c>
      <c r="B2748" s="343" t="s">
        <v>5552</v>
      </c>
      <c r="C2748" t="s">
        <v>2858</v>
      </c>
      <c r="D2748" t="s">
        <v>2544</v>
      </c>
    </row>
    <row r="2749" spans="1:4">
      <c r="A2749" s="343" t="s">
        <v>5521</v>
      </c>
      <c r="B2749" s="343" t="s">
        <v>5553</v>
      </c>
      <c r="C2749" t="s">
        <v>2858</v>
      </c>
      <c r="D2749" t="s">
        <v>2545</v>
      </c>
    </row>
    <row r="2750" spans="1:4">
      <c r="A2750" s="343" t="s">
        <v>5521</v>
      </c>
      <c r="B2750" s="343" t="s">
        <v>5554</v>
      </c>
      <c r="C2750" t="s">
        <v>2858</v>
      </c>
      <c r="D2750" t="s">
        <v>2703</v>
      </c>
    </row>
    <row r="2751" spans="1:4">
      <c r="A2751" s="343" t="s">
        <v>5521</v>
      </c>
      <c r="B2751" s="343" t="s">
        <v>5555</v>
      </c>
      <c r="C2751" t="s">
        <v>2858</v>
      </c>
      <c r="D2751" t="s">
        <v>2704</v>
      </c>
    </row>
    <row r="2752" spans="1:4">
      <c r="A2752" s="343" t="s">
        <v>5521</v>
      </c>
      <c r="B2752" s="343" t="s">
        <v>5556</v>
      </c>
      <c r="C2752" t="s">
        <v>2858</v>
      </c>
      <c r="D2752" t="s">
        <v>2705</v>
      </c>
    </row>
    <row r="2753" spans="1:4">
      <c r="A2753" s="343" t="s">
        <v>5521</v>
      </c>
      <c r="B2753" s="343" t="s">
        <v>5557</v>
      </c>
      <c r="C2753" t="s">
        <v>2858</v>
      </c>
      <c r="D2753" t="s">
        <v>2706</v>
      </c>
    </row>
    <row r="2754" spans="1:4">
      <c r="A2754" s="343" t="s">
        <v>5521</v>
      </c>
      <c r="B2754" s="343" t="s">
        <v>5558</v>
      </c>
      <c r="C2754" t="s">
        <v>2858</v>
      </c>
      <c r="D2754" t="s">
        <v>2707</v>
      </c>
    </row>
    <row r="2755" spans="1:4">
      <c r="A2755" s="343" t="s">
        <v>5521</v>
      </c>
      <c r="B2755" s="343" t="s">
        <v>5559</v>
      </c>
      <c r="C2755" t="s">
        <v>2858</v>
      </c>
      <c r="D2755" t="s">
        <v>2565</v>
      </c>
    </row>
    <row r="2756" spans="1:4">
      <c r="A2756" s="343" t="s">
        <v>5521</v>
      </c>
      <c r="B2756" s="343" t="s">
        <v>5560</v>
      </c>
      <c r="C2756" t="s">
        <v>2858</v>
      </c>
      <c r="D2756" t="s">
        <v>2566</v>
      </c>
    </row>
    <row r="2757" spans="1:4">
      <c r="A2757" s="343" t="s">
        <v>5521</v>
      </c>
      <c r="B2757" s="343" t="s">
        <v>5561</v>
      </c>
      <c r="C2757" t="s">
        <v>2858</v>
      </c>
      <c r="D2757" t="s">
        <v>2577</v>
      </c>
    </row>
    <row r="2758" spans="1:4">
      <c r="A2758" s="343" t="s">
        <v>5521</v>
      </c>
      <c r="B2758" s="343" t="s">
        <v>5562</v>
      </c>
      <c r="C2758" t="s">
        <v>2858</v>
      </c>
      <c r="D2758" t="s">
        <v>2717</v>
      </c>
    </row>
    <row r="2759" spans="1:4">
      <c r="A2759" s="343" t="s">
        <v>5521</v>
      </c>
      <c r="B2759" s="343" t="s">
        <v>5563</v>
      </c>
      <c r="C2759" t="s">
        <v>2858</v>
      </c>
      <c r="D2759" t="s">
        <v>2722</v>
      </c>
    </row>
    <row r="2760" spans="1:4">
      <c r="A2760" s="343" t="s">
        <v>5521</v>
      </c>
      <c r="B2760" s="343" t="s">
        <v>5564</v>
      </c>
      <c r="C2760" t="s">
        <v>2858</v>
      </c>
      <c r="D2760" t="s">
        <v>2726</v>
      </c>
    </row>
    <row r="2761" spans="1:4">
      <c r="A2761" s="343" t="s">
        <v>5521</v>
      </c>
      <c r="B2761" s="343" t="s">
        <v>5565</v>
      </c>
      <c r="C2761" t="s">
        <v>2858</v>
      </c>
      <c r="D2761" t="s">
        <v>2723</v>
      </c>
    </row>
    <row r="2762" spans="1:4">
      <c r="A2762" s="343" t="s">
        <v>5521</v>
      </c>
      <c r="B2762" s="343" t="s">
        <v>5566</v>
      </c>
      <c r="C2762" t="s">
        <v>2858</v>
      </c>
      <c r="D2762" t="s">
        <v>2595</v>
      </c>
    </row>
    <row r="2763" spans="1:4">
      <c r="A2763" s="343" t="s">
        <v>5521</v>
      </c>
      <c r="B2763" s="343" t="s">
        <v>5567</v>
      </c>
      <c r="C2763" t="s">
        <v>2858</v>
      </c>
      <c r="D2763" t="s">
        <v>2596</v>
      </c>
    </row>
    <row r="2764" spans="1:4">
      <c r="A2764" s="343" t="s">
        <v>5521</v>
      </c>
      <c r="B2764" s="343" t="s">
        <v>5568</v>
      </c>
      <c r="C2764" t="s">
        <v>2858</v>
      </c>
      <c r="D2764" t="s">
        <v>2597</v>
      </c>
    </row>
    <row r="2765" spans="1:4">
      <c r="A2765" s="343" t="s">
        <v>5521</v>
      </c>
      <c r="B2765" s="343" t="s">
        <v>5569</v>
      </c>
      <c r="C2765" t="s">
        <v>2858</v>
      </c>
      <c r="D2765" t="s">
        <v>2615</v>
      </c>
    </row>
    <row r="2766" spans="1:4">
      <c r="A2766" s="343" t="s">
        <v>5521</v>
      </c>
      <c r="B2766" s="343" t="s">
        <v>5570</v>
      </c>
      <c r="C2766" t="s">
        <v>2858</v>
      </c>
      <c r="D2766" t="s">
        <v>2616</v>
      </c>
    </row>
    <row r="2767" spans="1:4">
      <c r="A2767" s="343" t="s">
        <v>5521</v>
      </c>
      <c r="B2767" s="343" t="s">
        <v>5571</v>
      </c>
      <c r="C2767" t="s">
        <v>2858</v>
      </c>
      <c r="D2767" t="s">
        <v>2617</v>
      </c>
    </row>
    <row r="2768" spans="1:4">
      <c r="A2768" s="343" t="s">
        <v>5521</v>
      </c>
      <c r="B2768" s="343" t="s">
        <v>5572</v>
      </c>
      <c r="C2768" t="s">
        <v>2858</v>
      </c>
      <c r="D2768" t="s">
        <v>2618</v>
      </c>
    </row>
    <row r="2769" spans="1:4">
      <c r="A2769" s="343" t="s">
        <v>5521</v>
      </c>
      <c r="B2769" s="343" t="s">
        <v>5573</v>
      </c>
      <c r="C2769" t="s">
        <v>2858</v>
      </c>
      <c r="D2769" t="s">
        <v>2627</v>
      </c>
    </row>
    <row r="2770" spans="1:4">
      <c r="A2770" s="343" t="s">
        <v>5521</v>
      </c>
      <c r="B2770" s="343" t="s">
        <v>5574</v>
      </c>
      <c r="C2770" t="s">
        <v>2858</v>
      </c>
      <c r="D2770" t="s">
        <v>2628</v>
      </c>
    </row>
    <row r="2771" spans="1:4">
      <c r="A2771" s="343" t="s">
        <v>5521</v>
      </c>
      <c r="B2771" s="343" t="s">
        <v>5575</v>
      </c>
      <c r="C2771" t="s">
        <v>2858</v>
      </c>
      <c r="D2771" t="s">
        <v>2629</v>
      </c>
    </row>
    <row r="2772" spans="1:4">
      <c r="A2772" s="343" t="s">
        <v>5521</v>
      </c>
      <c r="B2772" s="343" t="s">
        <v>5576</v>
      </c>
      <c r="C2772" t="s">
        <v>2858</v>
      </c>
      <c r="D2772" t="s">
        <v>2630</v>
      </c>
    </row>
    <row r="2773" spans="1:4">
      <c r="A2773" s="343" t="s">
        <v>5521</v>
      </c>
      <c r="B2773" s="343" t="s">
        <v>5577</v>
      </c>
      <c r="C2773" t="s">
        <v>2858</v>
      </c>
      <c r="D2773" t="s">
        <v>2631</v>
      </c>
    </row>
    <row r="2774" spans="1:4">
      <c r="A2774" s="343" t="s">
        <v>5521</v>
      </c>
      <c r="B2774" s="343" t="s">
        <v>5578</v>
      </c>
      <c r="C2774" t="s">
        <v>2858</v>
      </c>
      <c r="D2774" t="s">
        <v>2632</v>
      </c>
    </row>
    <row r="2775" spans="1:4">
      <c r="A2775" s="343" t="s">
        <v>5521</v>
      </c>
      <c r="B2775" s="343" t="s">
        <v>4539</v>
      </c>
      <c r="C2775" t="s">
        <v>2858</v>
      </c>
      <c r="D2775" t="s">
        <v>2808</v>
      </c>
    </row>
    <row r="2776" spans="1:4">
      <c r="A2776" s="343" t="s">
        <v>5521</v>
      </c>
      <c r="B2776" s="343" t="s">
        <v>5579</v>
      </c>
      <c r="C2776" t="s">
        <v>2858</v>
      </c>
      <c r="D2776" t="s">
        <v>2809</v>
      </c>
    </row>
    <row r="2777" spans="1:4">
      <c r="A2777" s="343" t="s">
        <v>5521</v>
      </c>
      <c r="B2777" s="343" t="s">
        <v>5580</v>
      </c>
      <c r="C2777" t="s">
        <v>2858</v>
      </c>
      <c r="D2777" t="s">
        <v>2810</v>
      </c>
    </row>
    <row r="2778" spans="1:4">
      <c r="A2778" s="343" t="s">
        <v>5521</v>
      </c>
      <c r="B2778" s="343" t="s">
        <v>5110</v>
      </c>
      <c r="C2778" t="s">
        <v>2858</v>
      </c>
      <c r="D2778" t="s">
        <v>2633</v>
      </c>
    </row>
    <row r="2779" spans="1:4">
      <c r="A2779" s="343" t="s">
        <v>5521</v>
      </c>
      <c r="B2779" s="343" t="s">
        <v>5581</v>
      </c>
      <c r="C2779" t="s">
        <v>2858</v>
      </c>
      <c r="D2779" t="s">
        <v>2634</v>
      </c>
    </row>
    <row r="2780" spans="1:4">
      <c r="A2780" s="343" t="s">
        <v>5521</v>
      </c>
      <c r="B2780" s="343" t="s">
        <v>5582</v>
      </c>
      <c r="C2780" t="s">
        <v>2858</v>
      </c>
      <c r="D2780" t="s">
        <v>2635</v>
      </c>
    </row>
    <row r="2781" spans="1:4">
      <c r="A2781" s="343" t="s">
        <v>5521</v>
      </c>
      <c r="B2781" s="343" t="s">
        <v>5583</v>
      </c>
      <c r="C2781" t="s">
        <v>2858</v>
      </c>
      <c r="D2781" t="s">
        <v>2636</v>
      </c>
    </row>
    <row r="2782" spans="1:4">
      <c r="A2782" s="343" t="s">
        <v>5521</v>
      </c>
      <c r="B2782" s="343" t="s">
        <v>5584</v>
      </c>
      <c r="C2782" t="s">
        <v>2858</v>
      </c>
      <c r="D2782" t="s">
        <v>2637</v>
      </c>
    </row>
    <row r="2783" spans="1:4">
      <c r="A2783" s="343" t="s">
        <v>5521</v>
      </c>
      <c r="B2783" s="343" t="s">
        <v>5585</v>
      </c>
      <c r="C2783" t="s">
        <v>2858</v>
      </c>
      <c r="D2783" t="s">
        <v>2638</v>
      </c>
    </row>
    <row r="2784" spans="1:4">
      <c r="A2784" s="343" t="s">
        <v>5521</v>
      </c>
      <c r="B2784" s="343" t="s">
        <v>5586</v>
      </c>
      <c r="C2784" t="s">
        <v>2858</v>
      </c>
      <c r="D2784" t="s">
        <v>2817</v>
      </c>
    </row>
    <row r="2785" spans="1:4">
      <c r="A2785" s="343" t="s">
        <v>5521</v>
      </c>
      <c r="B2785" s="343" t="s">
        <v>5587</v>
      </c>
      <c r="C2785" t="s">
        <v>2858</v>
      </c>
      <c r="D2785" t="s">
        <v>2818</v>
      </c>
    </row>
    <row r="2786" spans="1:4">
      <c r="A2786" s="343" t="s">
        <v>5521</v>
      </c>
      <c r="B2786" s="343" t="s">
        <v>5588</v>
      </c>
      <c r="C2786" t="s">
        <v>2858</v>
      </c>
      <c r="D2786" t="s">
        <v>2819</v>
      </c>
    </row>
    <row r="2787" spans="1:4">
      <c r="A2787" s="343" t="s">
        <v>5521</v>
      </c>
      <c r="B2787" s="343" t="s">
        <v>5589</v>
      </c>
      <c r="C2787" t="s">
        <v>2858</v>
      </c>
      <c r="D2787" t="s">
        <v>2820</v>
      </c>
    </row>
    <row r="2788" spans="1:4">
      <c r="A2788" s="343" t="s">
        <v>5521</v>
      </c>
      <c r="B2788" s="343" t="s">
        <v>4047</v>
      </c>
      <c r="C2788" t="s">
        <v>2858</v>
      </c>
      <c r="D2788" t="s">
        <v>2653</v>
      </c>
    </row>
    <row r="2789" spans="1:4">
      <c r="A2789" s="343" t="s">
        <v>5521</v>
      </c>
      <c r="B2789" s="343" t="s">
        <v>5590</v>
      </c>
      <c r="C2789" t="s">
        <v>2858</v>
      </c>
      <c r="D2789" t="s">
        <v>2654</v>
      </c>
    </row>
    <row r="2790" spans="1:4">
      <c r="A2790" s="343" t="s">
        <v>5521</v>
      </c>
      <c r="B2790" s="343" t="s">
        <v>5591</v>
      </c>
      <c r="C2790" t="s">
        <v>2858</v>
      </c>
      <c r="D2790" t="s">
        <v>2655</v>
      </c>
    </row>
    <row r="2791" spans="1:4">
      <c r="A2791" s="343" t="s">
        <v>5521</v>
      </c>
      <c r="B2791" s="343" t="s">
        <v>5592</v>
      </c>
      <c r="C2791" t="s">
        <v>2858</v>
      </c>
      <c r="D2791" t="s">
        <v>2656</v>
      </c>
    </row>
    <row r="2792" spans="1:4">
      <c r="A2792" s="343" t="s">
        <v>5521</v>
      </c>
      <c r="B2792" s="343" t="s">
        <v>5593</v>
      </c>
      <c r="C2792" t="s">
        <v>2858</v>
      </c>
      <c r="D2792" t="s">
        <v>2657</v>
      </c>
    </row>
    <row r="2793" spans="1:4">
      <c r="A2793" s="343" t="s">
        <v>5521</v>
      </c>
      <c r="B2793" s="343" t="s">
        <v>5594</v>
      </c>
      <c r="C2793" t="s">
        <v>2858</v>
      </c>
      <c r="D2793" t="s">
        <v>2658</v>
      </c>
    </row>
    <row r="2794" spans="1:4">
      <c r="A2794" s="343" t="s">
        <v>5521</v>
      </c>
      <c r="B2794" s="343" t="s">
        <v>5595</v>
      </c>
      <c r="C2794" t="s">
        <v>2858</v>
      </c>
      <c r="D2794" t="s">
        <v>2662</v>
      </c>
    </row>
    <row r="2795" spans="1:4">
      <c r="A2795" s="343" t="s">
        <v>5521</v>
      </c>
      <c r="B2795" s="343" t="s">
        <v>4929</v>
      </c>
      <c r="C2795" t="s">
        <v>2858</v>
      </c>
      <c r="D2795" t="s">
        <v>2663</v>
      </c>
    </row>
    <row r="2796" spans="1:4">
      <c r="A2796" s="343" t="s">
        <v>5521</v>
      </c>
      <c r="B2796" s="343" t="s">
        <v>5596</v>
      </c>
      <c r="C2796" t="s">
        <v>2858</v>
      </c>
      <c r="D2796" t="s">
        <v>2664</v>
      </c>
    </row>
    <row r="2797" spans="1:4">
      <c r="A2797" s="343" t="s">
        <v>5521</v>
      </c>
      <c r="B2797" s="343" t="s">
        <v>5597</v>
      </c>
      <c r="C2797" t="s">
        <v>2858</v>
      </c>
      <c r="D2797" t="s">
        <v>2665</v>
      </c>
    </row>
    <row r="2798" spans="1:4">
      <c r="A2798" s="343" t="s">
        <v>5521</v>
      </c>
      <c r="B2798" s="343" t="s">
        <v>5598</v>
      </c>
      <c r="C2798" t="s">
        <v>2858</v>
      </c>
      <c r="D2798" t="s">
        <v>2666</v>
      </c>
    </row>
    <row r="2799" spans="1:4">
      <c r="A2799" s="343" t="s">
        <v>5514</v>
      </c>
      <c r="B2799" s="343" t="s">
        <v>5599</v>
      </c>
      <c r="C2799" t="s">
        <v>2858</v>
      </c>
      <c r="D2799" t="s">
        <v>2667</v>
      </c>
    </row>
    <row r="2800" spans="1:4">
      <c r="A2800" s="343" t="s">
        <v>5521</v>
      </c>
      <c r="B2800" s="343" t="s">
        <v>5600</v>
      </c>
      <c r="C2800" t="s">
        <v>2858</v>
      </c>
      <c r="D2800" t="s">
        <v>2843</v>
      </c>
    </row>
    <row r="2801" spans="1:4">
      <c r="A2801" s="343" t="s">
        <v>5601</v>
      </c>
      <c r="B2801" s="343" t="s">
        <v>5602</v>
      </c>
      <c r="C2801" t="s">
        <v>2859</v>
      </c>
      <c r="D2801" t="s">
        <v>2441</v>
      </c>
    </row>
    <row r="2802" spans="1:4">
      <c r="A2802" s="343" t="s">
        <v>5601</v>
      </c>
      <c r="B2802" s="343" t="s">
        <v>5603</v>
      </c>
      <c r="C2802" t="s">
        <v>2859</v>
      </c>
      <c r="D2802" t="s">
        <v>2442</v>
      </c>
    </row>
    <row r="2803" spans="1:4">
      <c r="A2803" s="343" t="s">
        <v>5604</v>
      </c>
      <c r="B2803" s="343" t="s">
        <v>5605</v>
      </c>
      <c r="C2803" t="s">
        <v>2859</v>
      </c>
      <c r="D2803" t="s">
        <v>2443</v>
      </c>
    </row>
    <row r="2804" spans="1:4">
      <c r="A2804" s="343" t="s">
        <v>5604</v>
      </c>
      <c r="B2804" s="343" t="s">
        <v>5606</v>
      </c>
      <c r="C2804" t="s">
        <v>2859</v>
      </c>
      <c r="D2804" t="s">
        <v>2444</v>
      </c>
    </row>
    <row r="2805" spans="1:4">
      <c r="A2805" s="343" t="s">
        <v>5604</v>
      </c>
      <c r="B2805" s="343" t="s">
        <v>5607</v>
      </c>
      <c r="C2805" t="s">
        <v>2859</v>
      </c>
      <c r="D2805" t="s">
        <v>2445</v>
      </c>
    </row>
    <row r="2806" spans="1:4">
      <c r="A2806" s="343" t="s">
        <v>5604</v>
      </c>
      <c r="B2806" s="343" t="s">
        <v>5608</v>
      </c>
      <c r="C2806" t="s">
        <v>2859</v>
      </c>
      <c r="D2806" t="s">
        <v>2446</v>
      </c>
    </row>
    <row r="2807" spans="1:4">
      <c r="A2807" s="343" t="s">
        <v>5604</v>
      </c>
      <c r="B2807" s="343" t="s">
        <v>5609</v>
      </c>
      <c r="C2807" t="s">
        <v>2859</v>
      </c>
      <c r="D2807" t="s">
        <v>2447</v>
      </c>
    </row>
    <row r="2808" spans="1:4">
      <c r="A2808" s="343" t="s">
        <v>5604</v>
      </c>
      <c r="B2808" s="343" t="s">
        <v>5610</v>
      </c>
      <c r="C2808" t="s">
        <v>2859</v>
      </c>
      <c r="D2808" t="s">
        <v>2448</v>
      </c>
    </row>
    <row r="2809" spans="1:4">
      <c r="A2809" s="343" t="s">
        <v>5604</v>
      </c>
      <c r="B2809" s="343" t="s">
        <v>5611</v>
      </c>
      <c r="C2809" t="s">
        <v>2859</v>
      </c>
      <c r="D2809" t="s">
        <v>2449</v>
      </c>
    </row>
    <row r="2810" spans="1:4">
      <c r="A2810" s="343" t="s">
        <v>5601</v>
      </c>
      <c r="B2810" s="343" t="s">
        <v>5612</v>
      </c>
      <c r="C2810" t="s">
        <v>2859</v>
      </c>
      <c r="D2810" t="s">
        <v>2450</v>
      </c>
    </row>
    <row r="2811" spans="1:4">
      <c r="A2811" s="343" t="s">
        <v>5604</v>
      </c>
      <c r="B2811" s="343" t="s">
        <v>5613</v>
      </c>
      <c r="C2811" t="s">
        <v>2859</v>
      </c>
      <c r="D2811" t="s">
        <v>2453</v>
      </c>
    </row>
    <row r="2812" spans="1:4">
      <c r="A2812" s="343" t="s">
        <v>5604</v>
      </c>
      <c r="B2812" s="343" t="s">
        <v>5614</v>
      </c>
      <c r="C2812" t="s">
        <v>2859</v>
      </c>
      <c r="D2812" t="s">
        <v>2454</v>
      </c>
    </row>
    <row r="2813" spans="1:4">
      <c r="A2813" s="343" t="s">
        <v>5604</v>
      </c>
      <c r="B2813" s="343" t="s">
        <v>5615</v>
      </c>
      <c r="C2813" t="s">
        <v>2859</v>
      </c>
      <c r="D2813" t="s">
        <v>2455</v>
      </c>
    </row>
    <row r="2814" spans="1:4">
      <c r="A2814" s="343" t="s">
        <v>5604</v>
      </c>
      <c r="B2814" s="343" t="s">
        <v>5616</v>
      </c>
      <c r="C2814" t="s">
        <v>2859</v>
      </c>
      <c r="D2814" t="s">
        <v>2456</v>
      </c>
    </row>
    <row r="2815" spans="1:4">
      <c r="A2815" s="343" t="s">
        <v>5604</v>
      </c>
      <c r="B2815" s="343" t="s">
        <v>5617</v>
      </c>
      <c r="C2815" t="s">
        <v>2859</v>
      </c>
      <c r="D2815" t="s">
        <v>2457</v>
      </c>
    </row>
    <row r="2816" spans="1:4">
      <c r="A2816" s="343" t="s">
        <v>5604</v>
      </c>
      <c r="B2816" s="343" t="s">
        <v>5618</v>
      </c>
      <c r="C2816" t="s">
        <v>2859</v>
      </c>
      <c r="D2816" t="s">
        <v>2458</v>
      </c>
    </row>
    <row r="2817" spans="1:4">
      <c r="A2817" s="343" t="s">
        <v>5604</v>
      </c>
      <c r="B2817" s="343" t="s">
        <v>4090</v>
      </c>
      <c r="C2817" t="s">
        <v>2859</v>
      </c>
      <c r="D2817" t="s">
        <v>2459</v>
      </c>
    </row>
    <row r="2818" spans="1:4">
      <c r="A2818" s="343" t="s">
        <v>5604</v>
      </c>
      <c r="B2818" s="343" t="s">
        <v>5619</v>
      </c>
      <c r="C2818" t="s">
        <v>2859</v>
      </c>
      <c r="D2818" t="s">
        <v>2460</v>
      </c>
    </row>
    <row r="2819" spans="1:4">
      <c r="A2819" s="343" t="s">
        <v>5604</v>
      </c>
      <c r="B2819" s="343" t="s">
        <v>5620</v>
      </c>
      <c r="C2819" t="s">
        <v>2859</v>
      </c>
      <c r="D2819" t="s">
        <v>2461</v>
      </c>
    </row>
    <row r="2820" spans="1:4">
      <c r="A2820" s="343" t="s">
        <v>5604</v>
      </c>
      <c r="B2820" s="343" t="s">
        <v>5621</v>
      </c>
      <c r="C2820" t="s">
        <v>2859</v>
      </c>
      <c r="D2820" t="s">
        <v>2462</v>
      </c>
    </row>
    <row r="2821" spans="1:4">
      <c r="A2821" s="343" t="s">
        <v>5604</v>
      </c>
      <c r="B2821" s="343" t="s">
        <v>5622</v>
      </c>
      <c r="C2821" t="s">
        <v>2859</v>
      </c>
      <c r="D2821" t="s">
        <v>2463</v>
      </c>
    </row>
    <row r="2822" spans="1:4">
      <c r="A2822" s="343" t="s">
        <v>5604</v>
      </c>
      <c r="B2822" s="343" t="s">
        <v>5623</v>
      </c>
      <c r="C2822" t="s">
        <v>2859</v>
      </c>
      <c r="D2822" t="s">
        <v>2464</v>
      </c>
    </row>
    <row r="2823" spans="1:4">
      <c r="A2823" s="343" t="s">
        <v>5604</v>
      </c>
      <c r="B2823" s="343" t="s">
        <v>5624</v>
      </c>
      <c r="C2823" t="s">
        <v>2859</v>
      </c>
      <c r="D2823" t="s">
        <v>2465</v>
      </c>
    </row>
    <row r="2824" spans="1:4">
      <c r="A2824" s="343" t="s">
        <v>5604</v>
      </c>
      <c r="B2824" s="343" t="s">
        <v>5625</v>
      </c>
      <c r="C2824" t="s">
        <v>2859</v>
      </c>
      <c r="D2824" t="s">
        <v>2466</v>
      </c>
    </row>
    <row r="2825" spans="1:4">
      <c r="A2825" s="343" t="s">
        <v>5604</v>
      </c>
      <c r="B2825" s="343" t="s">
        <v>5626</v>
      </c>
      <c r="C2825" t="s">
        <v>2859</v>
      </c>
      <c r="D2825" t="s">
        <v>2488</v>
      </c>
    </row>
    <row r="2826" spans="1:4">
      <c r="A2826" s="343" t="s">
        <v>5604</v>
      </c>
      <c r="B2826" s="343" t="s">
        <v>5627</v>
      </c>
      <c r="C2826" t="s">
        <v>2859</v>
      </c>
      <c r="D2826" t="s">
        <v>2490</v>
      </c>
    </row>
    <row r="2827" spans="1:4">
      <c r="A2827" s="343" t="s">
        <v>5604</v>
      </c>
      <c r="B2827" s="343" t="s">
        <v>5628</v>
      </c>
      <c r="C2827" t="s">
        <v>2859</v>
      </c>
      <c r="D2827" t="s">
        <v>2683</v>
      </c>
    </row>
    <row r="2828" spans="1:4">
      <c r="A2828" s="343" t="s">
        <v>5604</v>
      </c>
      <c r="B2828" s="343" t="s">
        <v>5629</v>
      </c>
      <c r="C2828" t="s">
        <v>2859</v>
      </c>
      <c r="D2828" t="s">
        <v>2741</v>
      </c>
    </row>
    <row r="2829" spans="1:4">
      <c r="A2829" s="343" t="s">
        <v>5604</v>
      </c>
      <c r="B2829" s="343" t="s">
        <v>5630</v>
      </c>
      <c r="C2829" t="s">
        <v>2859</v>
      </c>
      <c r="D2829" t="s">
        <v>2744</v>
      </c>
    </row>
    <row r="2830" spans="1:4">
      <c r="A2830" s="343" t="s">
        <v>5604</v>
      </c>
      <c r="B2830" s="343" t="s">
        <v>5631</v>
      </c>
      <c r="C2830" t="s">
        <v>2859</v>
      </c>
      <c r="D2830" t="s">
        <v>2789</v>
      </c>
    </row>
    <row r="2831" spans="1:4">
      <c r="A2831" s="343" t="s">
        <v>5604</v>
      </c>
      <c r="B2831" s="343" t="s">
        <v>5632</v>
      </c>
      <c r="C2831" t="s">
        <v>2859</v>
      </c>
      <c r="D2831" t="s">
        <v>2860</v>
      </c>
    </row>
    <row r="2832" spans="1:4">
      <c r="A2832" s="343" t="s">
        <v>5604</v>
      </c>
      <c r="B2832" s="343" t="s">
        <v>5633</v>
      </c>
      <c r="C2832" t="s">
        <v>2859</v>
      </c>
      <c r="D2832" t="s">
        <v>2861</v>
      </c>
    </row>
    <row r="2833" spans="1:4">
      <c r="A2833" s="343" t="s">
        <v>5604</v>
      </c>
      <c r="B2833" s="343" t="s">
        <v>5634</v>
      </c>
      <c r="C2833" t="s">
        <v>2859</v>
      </c>
      <c r="D2833" t="s">
        <v>2862</v>
      </c>
    </row>
    <row r="2834" spans="1:4">
      <c r="A2834" s="343" t="s">
        <v>5604</v>
      </c>
      <c r="B2834" s="343" t="s">
        <v>4117</v>
      </c>
      <c r="C2834" t="s">
        <v>2859</v>
      </c>
      <c r="D2834" t="s">
        <v>2684</v>
      </c>
    </row>
    <row r="2835" spans="1:4">
      <c r="A2835" s="343" t="s">
        <v>5604</v>
      </c>
      <c r="B2835" s="343" t="s">
        <v>2963</v>
      </c>
      <c r="C2835" t="s">
        <v>2859</v>
      </c>
      <c r="D2835" t="s">
        <v>2686</v>
      </c>
    </row>
    <row r="2836" spans="1:4">
      <c r="A2836" s="343" t="s">
        <v>5604</v>
      </c>
      <c r="B2836" s="343" t="s">
        <v>5635</v>
      </c>
      <c r="C2836" t="s">
        <v>2859</v>
      </c>
      <c r="D2836" t="s">
        <v>2687</v>
      </c>
    </row>
    <row r="2837" spans="1:4">
      <c r="A2837" s="343" t="s">
        <v>5604</v>
      </c>
      <c r="B2837" s="343" t="s">
        <v>5545</v>
      </c>
      <c r="C2837" t="s">
        <v>2859</v>
      </c>
      <c r="D2837" t="s">
        <v>2688</v>
      </c>
    </row>
    <row r="2838" spans="1:4">
      <c r="A2838" s="343" t="s">
        <v>5604</v>
      </c>
      <c r="B2838" s="343" t="s">
        <v>5636</v>
      </c>
      <c r="C2838" t="s">
        <v>2859</v>
      </c>
      <c r="D2838" t="s">
        <v>2689</v>
      </c>
    </row>
    <row r="2839" spans="1:4">
      <c r="A2839" s="343" t="s">
        <v>5604</v>
      </c>
      <c r="B2839" s="343" t="s">
        <v>5637</v>
      </c>
      <c r="C2839" t="s">
        <v>2859</v>
      </c>
      <c r="D2839" t="s">
        <v>2690</v>
      </c>
    </row>
    <row r="2840" spans="1:4">
      <c r="A2840" s="343" t="s">
        <v>5604</v>
      </c>
      <c r="B2840" s="343" t="s">
        <v>5638</v>
      </c>
      <c r="C2840" t="s">
        <v>2859</v>
      </c>
      <c r="D2840" t="s">
        <v>2691</v>
      </c>
    </row>
    <row r="2841" spans="1:4">
      <c r="A2841" s="343" t="s">
        <v>5604</v>
      </c>
      <c r="B2841" s="343" t="s">
        <v>5639</v>
      </c>
      <c r="C2841" t="s">
        <v>2859</v>
      </c>
      <c r="D2841" t="s">
        <v>2758</v>
      </c>
    </row>
    <row r="2842" spans="1:4">
      <c r="A2842" s="343" t="s">
        <v>5604</v>
      </c>
      <c r="B2842" s="343" t="s">
        <v>5640</v>
      </c>
      <c r="C2842" t="s">
        <v>2859</v>
      </c>
      <c r="D2842" t="s">
        <v>2759</v>
      </c>
    </row>
    <row r="2843" spans="1:4">
      <c r="A2843" s="343" t="s">
        <v>5604</v>
      </c>
      <c r="B2843" s="343" t="s">
        <v>5641</v>
      </c>
      <c r="C2843" t="s">
        <v>2859</v>
      </c>
      <c r="D2843" t="s">
        <v>2509</v>
      </c>
    </row>
    <row r="2844" spans="1:4">
      <c r="A2844" s="343" t="s">
        <v>5604</v>
      </c>
      <c r="B2844" s="343" t="s">
        <v>5642</v>
      </c>
      <c r="C2844" t="s">
        <v>2859</v>
      </c>
      <c r="D2844" t="s">
        <v>2510</v>
      </c>
    </row>
    <row r="2845" spans="1:4">
      <c r="A2845" s="343" t="s">
        <v>5604</v>
      </c>
      <c r="B2845" s="343" t="s">
        <v>5643</v>
      </c>
      <c r="C2845" t="s">
        <v>2859</v>
      </c>
      <c r="D2845" t="s">
        <v>2511</v>
      </c>
    </row>
    <row r="2846" spans="1:4">
      <c r="A2846" s="343" t="s">
        <v>5604</v>
      </c>
      <c r="B2846" s="343" t="s">
        <v>5644</v>
      </c>
      <c r="C2846" t="s">
        <v>2859</v>
      </c>
      <c r="D2846" t="s">
        <v>2512</v>
      </c>
    </row>
    <row r="2847" spans="1:4">
      <c r="A2847" s="343" t="s">
        <v>5604</v>
      </c>
      <c r="B2847" s="343" t="s">
        <v>5645</v>
      </c>
      <c r="C2847" t="s">
        <v>2859</v>
      </c>
      <c r="D2847" t="s">
        <v>2513</v>
      </c>
    </row>
    <row r="2848" spans="1:4">
      <c r="A2848" s="343" t="s">
        <v>5604</v>
      </c>
      <c r="B2848" s="343" t="s">
        <v>3692</v>
      </c>
      <c r="C2848" t="s">
        <v>2859</v>
      </c>
      <c r="D2848" t="s">
        <v>2514</v>
      </c>
    </row>
    <row r="2849" spans="1:4">
      <c r="A2849" s="343" t="s">
        <v>5604</v>
      </c>
      <c r="B2849" s="343" t="s">
        <v>5646</v>
      </c>
      <c r="C2849" t="s">
        <v>2859</v>
      </c>
      <c r="D2849" t="s">
        <v>2515</v>
      </c>
    </row>
    <row r="2850" spans="1:4">
      <c r="A2850" s="343" t="s">
        <v>5604</v>
      </c>
      <c r="B2850" s="343" t="s">
        <v>5647</v>
      </c>
      <c r="C2850" t="s">
        <v>2859</v>
      </c>
      <c r="D2850" t="s">
        <v>2516</v>
      </c>
    </row>
    <row r="2851" spans="1:4">
      <c r="A2851" s="343" t="s">
        <v>5604</v>
      </c>
      <c r="B2851" s="343" t="s">
        <v>5648</v>
      </c>
      <c r="C2851" t="s">
        <v>2859</v>
      </c>
      <c r="D2851" t="s">
        <v>2517</v>
      </c>
    </row>
    <row r="2852" spans="1:4">
      <c r="A2852" s="343" t="s">
        <v>5604</v>
      </c>
      <c r="B2852" s="343" t="s">
        <v>3921</v>
      </c>
      <c r="C2852" t="s">
        <v>2859</v>
      </c>
      <c r="D2852" t="s">
        <v>2692</v>
      </c>
    </row>
    <row r="2853" spans="1:4">
      <c r="A2853" s="343" t="s">
        <v>5604</v>
      </c>
      <c r="B2853" s="343" t="s">
        <v>3702</v>
      </c>
      <c r="C2853" t="s">
        <v>2859</v>
      </c>
      <c r="D2853" t="s">
        <v>2693</v>
      </c>
    </row>
    <row r="2854" spans="1:4">
      <c r="A2854" s="343" t="s">
        <v>5604</v>
      </c>
      <c r="B2854" s="343" t="s">
        <v>5649</v>
      </c>
      <c r="C2854" t="s">
        <v>2859</v>
      </c>
      <c r="D2854" t="s">
        <v>2694</v>
      </c>
    </row>
    <row r="2855" spans="1:4">
      <c r="A2855" s="343" t="s">
        <v>5604</v>
      </c>
      <c r="B2855" s="343" t="s">
        <v>5650</v>
      </c>
      <c r="C2855" t="s">
        <v>2859</v>
      </c>
      <c r="D2855" t="s">
        <v>2695</v>
      </c>
    </row>
    <row r="2856" spans="1:4">
      <c r="A2856" s="343" t="s">
        <v>5604</v>
      </c>
      <c r="B2856" s="343" t="s">
        <v>5651</v>
      </c>
      <c r="C2856" t="s">
        <v>2859</v>
      </c>
      <c r="D2856" t="s">
        <v>2696</v>
      </c>
    </row>
    <row r="2857" spans="1:4">
      <c r="A2857" s="343" t="s">
        <v>5604</v>
      </c>
      <c r="B2857" s="343" t="s">
        <v>5652</v>
      </c>
      <c r="C2857" t="s">
        <v>2859</v>
      </c>
      <c r="D2857" t="s">
        <v>2697</v>
      </c>
    </row>
    <row r="2858" spans="1:4">
      <c r="A2858" s="343" t="s">
        <v>5604</v>
      </c>
      <c r="B2858" s="343" t="s">
        <v>5653</v>
      </c>
      <c r="C2858" t="s">
        <v>2859</v>
      </c>
      <c r="D2858" t="s">
        <v>2531</v>
      </c>
    </row>
    <row r="2859" spans="1:4">
      <c r="A2859" s="343" t="s">
        <v>5604</v>
      </c>
      <c r="B2859" s="343" t="s">
        <v>5654</v>
      </c>
      <c r="C2859" t="s">
        <v>2859</v>
      </c>
      <c r="D2859" t="s">
        <v>2534</v>
      </c>
    </row>
    <row r="2860" spans="1:4">
      <c r="A2860" s="343" t="s">
        <v>5604</v>
      </c>
      <c r="B2860" s="343" t="s">
        <v>5655</v>
      </c>
      <c r="C2860" t="s">
        <v>2859</v>
      </c>
      <c r="D2860" t="s">
        <v>2535</v>
      </c>
    </row>
    <row r="2861" spans="1:4">
      <c r="A2861" s="343" t="s">
        <v>5604</v>
      </c>
      <c r="B2861" s="343" t="s">
        <v>3326</v>
      </c>
      <c r="C2861" t="s">
        <v>2859</v>
      </c>
      <c r="D2861" t="s">
        <v>2536</v>
      </c>
    </row>
    <row r="2862" spans="1:4">
      <c r="A2862" s="343" t="s">
        <v>5604</v>
      </c>
      <c r="B2862" s="343" t="s">
        <v>3684</v>
      </c>
      <c r="C2862" t="s">
        <v>2859</v>
      </c>
      <c r="D2862" t="s">
        <v>2537</v>
      </c>
    </row>
    <row r="2863" spans="1:4">
      <c r="A2863" s="343" t="s">
        <v>5604</v>
      </c>
      <c r="B2863" s="343" t="s">
        <v>3559</v>
      </c>
      <c r="C2863" t="s">
        <v>2859</v>
      </c>
      <c r="D2863" t="s">
        <v>2539</v>
      </c>
    </row>
    <row r="2864" spans="1:4">
      <c r="A2864" s="343" t="s">
        <v>5604</v>
      </c>
      <c r="B2864" s="343" t="s">
        <v>5656</v>
      </c>
      <c r="C2864" t="s">
        <v>2859</v>
      </c>
      <c r="D2864" t="s">
        <v>2540</v>
      </c>
    </row>
    <row r="2865" spans="1:4">
      <c r="A2865" s="343" t="s">
        <v>5604</v>
      </c>
      <c r="B2865" s="343" t="s">
        <v>5657</v>
      </c>
      <c r="C2865" t="s">
        <v>2859</v>
      </c>
      <c r="D2865" t="s">
        <v>2541</v>
      </c>
    </row>
    <row r="2866" spans="1:4">
      <c r="A2866" s="343" t="s">
        <v>5604</v>
      </c>
      <c r="B2866" s="343" t="s">
        <v>5658</v>
      </c>
      <c r="C2866" t="s">
        <v>2859</v>
      </c>
      <c r="D2866" t="s">
        <v>2542</v>
      </c>
    </row>
    <row r="2867" spans="1:4">
      <c r="A2867" s="343" t="s">
        <v>5604</v>
      </c>
      <c r="B2867" s="343" t="s">
        <v>5659</v>
      </c>
      <c r="C2867" t="s">
        <v>2859</v>
      </c>
      <c r="D2867" t="s">
        <v>2543</v>
      </c>
    </row>
    <row r="2868" spans="1:4">
      <c r="A2868" s="343" t="s">
        <v>5604</v>
      </c>
      <c r="B2868" s="343" t="s">
        <v>5660</v>
      </c>
      <c r="C2868" t="s">
        <v>2859</v>
      </c>
      <c r="D2868" t="s">
        <v>2702</v>
      </c>
    </row>
    <row r="2869" spans="1:4">
      <c r="A2869" s="343" t="s">
        <v>5604</v>
      </c>
      <c r="B2869" s="343" t="s">
        <v>5661</v>
      </c>
      <c r="C2869" t="s">
        <v>2859</v>
      </c>
      <c r="D2869" t="s">
        <v>2544</v>
      </c>
    </row>
    <row r="2870" spans="1:4">
      <c r="A2870" s="343" t="s">
        <v>5604</v>
      </c>
      <c r="B2870" s="343" t="s">
        <v>5662</v>
      </c>
      <c r="C2870" t="s">
        <v>2859</v>
      </c>
      <c r="D2870" t="s">
        <v>2545</v>
      </c>
    </row>
    <row r="2871" spans="1:4">
      <c r="A2871" s="343" t="s">
        <v>5604</v>
      </c>
      <c r="B2871" s="343" t="s">
        <v>5663</v>
      </c>
      <c r="C2871" t="s">
        <v>2859</v>
      </c>
      <c r="D2871" t="s">
        <v>2546</v>
      </c>
    </row>
    <row r="2872" spans="1:4">
      <c r="A2872" s="343" t="s">
        <v>5604</v>
      </c>
      <c r="B2872" s="343" t="s">
        <v>5664</v>
      </c>
      <c r="C2872" t="s">
        <v>2859</v>
      </c>
      <c r="D2872" t="s">
        <v>2547</v>
      </c>
    </row>
    <row r="2873" spans="1:4">
      <c r="A2873" s="343" t="s">
        <v>5604</v>
      </c>
      <c r="B2873" s="343" t="s">
        <v>5665</v>
      </c>
      <c r="C2873" t="s">
        <v>2859</v>
      </c>
      <c r="D2873" t="s">
        <v>2548</v>
      </c>
    </row>
    <row r="2874" spans="1:4">
      <c r="A2874" s="343" t="s">
        <v>5604</v>
      </c>
      <c r="B2874" s="343" t="s">
        <v>5666</v>
      </c>
      <c r="C2874" t="s">
        <v>2859</v>
      </c>
      <c r="D2874" t="s">
        <v>2703</v>
      </c>
    </row>
    <row r="2875" spans="1:4">
      <c r="A2875" s="343" t="s">
        <v>5604</v>
      </c>
      <c r="B2875" s="343" t="s">
        <v>5667</v>
      </c>
      <c r="C2875" t="s">
        <v>2859</v>
      </c>
      <c r="D2875" t="s">
        <v>2704</v>
      </c>
    </row>
    <row r="2876" spans="1:4">
      <c r="A2876" s="343" t="s">
        <v>5604</v>
      </c>
      <c r="B2876" s="343" t="s">
        <v>5668</v>
      </c>
      <c r="C2876" t="s">
        <v>2859</v>
      </c>
      <c r="D2876" t="s">
        <v>2706</v>
      </c>
    </row>
    <row r="2877" spans="1:4">
      <c r="A2877" s="343" t="s">
        <v>5604</v>
      </c>
      <c r="B2877" s="343" t="s">
        <v>5669</v>
      </c>
      <c r="C2877" t="s">
        <v>2859</v>
      </c>
      <c r="D2877" t="s">
        <v>2565</v>
      </c>
    </row>
    <row r="2878" spans="1:4">
      <c r="A2878" s="343" t="s">
        <v>5604</v>
      </c>
      <c r="B2878" s="343" t="s">
        <v>5670</v>
      </c>
      <c r="C2878" t="s">
        <v>2859</v>
      </c>
      <c r="D2878" t="s">
        <v>2566</v>
      </c>
    </row>
    <row r="2879" spans="1:4">
      <c r="A2879" s="343" t="s">
        <v>5604</v>
      </c>
      <c r="B2879" s="343" t="s">
        <v>5671</v>
      </c>
      <c r="C2879" t="s">
        <v>2859</v>
      </c>
      <c r="D2879" t="s">
        <v>2567</v>
      </c>
    </row>
    <row r="2880" spans="1:4">
      <c r="A2880" s="343" t="s">
        <v>5604</v>
      </c>
      <c r="B2880" s="343" t="s">
        <v>5672</v>
      </c>
      <c r="C2880" t="s">
        <v>2859</v>
      </c>
      <c r="D2880" t="s">
        <v>2577</v>
      </c>
    </row>
    <row r="2881" spans="1:4">
      <c r="A2881" s="343" t="s">
        <v>5604</v>
      </c>
      <c r="B2881" s="343" t="s">
        <v>5673</v>
      </c>
      <c r="C2881" t="s">
        <v>2859</v>
      </c>
      <c r="D2881" t="s">
        <v>2578</v>
      </c>
    </row>
    <row r="2882" spans="1:4">
      <c r="A2882" s="343" t="s">
        <v>5604</v>
      </c>
      <c r="B2882" s="343" t="s">
        <v>5674</v>
      </c>
      <c r="C2882" t="s">
        <v>2859</v>
      </c>
      <c r="D2882" t="s">
        <v>2715</v>
      </c>
    </row>
    <row r="2883" spans="1:4">
      <c r="A2883" s="343" t="s">
        <v>5604</v>
      </c>
      <c r="B2883" s="343" t="s">
        <v>5675</v>
      </c>
      <c r="C2883" t="s">
        <v>2859</v>
      </c>
      <c r="D2883" t="s">
        <v>2724</v>
      </c>
    </row>
    <row r="2884" spans="1:4">
      <c r="A2884" s="343" t="s">
        <v>5604</v>
      </c>
      <c r="B2884" s="343" t="s">
        <v>5676</v>
      </c>
      <c r="C2884" t="s">
        <v>2859</v>
      </c>
      <c r="D2884" t="s">
        <v>2595</v>
      </c>
    </row>
    <row r="2885" spans="1:4">
      <c r="A2885" s="343" t="s">
        <v>5604</v>
      </c>
      <c r="B2885" s="343" t="s">
        <v>5677</v>
      </c>
      <c r="C2885" t="s">
        <v>2859</v>
      </c>
      <c r="D2885" t="s">
        <v>2596</v>
      </c>
    </row>
    <row r="2886" spans="1:4">
      <c r="A2886" s="343" t="s">
        <v>5604</v>
      </c>
      <c r="B2886" s="343" t="s">
        <v>5678</v>
      </c>
      <c r="C2886" t="s">
        <v>2859</v>
      </c>
      <c r="D2886" t="s">
        <v>2597</v>
      </c>
    </row>
    <row r="2887" spans="1:4">
      <c r="A2887" s="343" t="s">
        <v>5604</v>
      </c>
      <c r="B2887" s="343" t="s">
        <v>3708</v>
      </c>
      <c r="C2887" t="s">
        <v>2859</v>
      </c>
      <c r="D2887" t="s">
        <v>2598</v>
      </c>
    </row>
    <row r="2888" spans="1:4">
      <c r="A2888" s="343" t="s">
        <v>5604</v>
      </c>
      <c r="B2888" s="343" t="s">
        <v>5679</v>
      </c>
      <c r="C2888" t="s">
        <v>2859</v>
      </c>
      <c r="D2888" t="s">
        <v>2599</v>
      </c>
    </row>
    <row r="2889" spans="1:4">
      <c r="A2889" s="343" t="s">
        <v>5604</v>
      </c>
      <c r="B2889" s="343" t="s">
        <v>5680</v>
      </c>
      <c r="C2889" t="s">
        <v>2859</v>
      </c>
      <c r="D2889" t="s">
        <v>2615</v>
      </c>
    </row>
    <row r="2890" spans="1:4">
      <c r="A2890" s="343" t="s">
        <v>5604</v>
      </c>
      <c r="B2890" s="343" t="s">
        <v>5681</v>
      </c>
      <c r="C2890" t="s">
        <v>2859</v>
      </c>
      <c r="D2890" t="s">
        <v>2616</v>
      </c>
    </row>
    <row r="2891" spans="1:4">
      <c r="A2891" s="343" t="s">
        <v>5604</v>
      </c>
      <c r="B2891" s="343" t="s">
        <v>5682</v>
      </c>
      <c r="C2891" t="s">
        <v>2859</v>
      </c>
      <c r="D2891" t="s">
        <v>2617</v>
      </c>
    </row>
    <row r="2892" spans="1:4">
      <c r="A2892" s="343" t="s">
        <v>5604</v>
      </c>
      <c r="B2892" s="343" t="s">
        <v>5683</v>
      </c>
      <c r="C2892" t="s">
        <v>2859</v>
      </c>
      <c r="D2892" t="s">
        <v>2627</v>
      </c>
    </row>
    <row r="2893" spans="1:4">
      <c r="A2893" s="343" t="s">
        <v>5604</v>
      </c>
      <c r="B2893" s="343" t="s">
        <v>5684</v>
      </c>
      <c r="C2893" t="s">
        <v>2859</v>
      </c>
      <c r="D2893" t="s">
        <v>2628</v>
      </c>
    </row>
    <row r="2894" spans="1:4">
      <c r="A2894" s="343" t="s">
        <v>5604</v>
      </c>
      <c r="B2894" s="343" t="s">
        <v>5685</v>
      </c>
      <c r="C2894" t="s">
        <v>2859</v>
      </c>
      <c r="D2894" t="s">
        <v>2629</v>
      </c>
    </row>
    <row r="2895" spans="1:4">
      <c r="A2895" s="343" t="s">
        <v>5604</v>
      </c>
      <c r="B2895" s="343" t="s">
        <v>5686</v>
      </c>
      <c r="C2895" t="s">
        <v>2859</v>
      </c>
      <c r="D2895" t="s">
        <v>2630</v>
      </c>
    </row>
    <row r="2896" spans="1:4">
      <c r="A2896" s="343" t="s">
        <v>5604</v>
      </c>
      <c r="B2896" s="343" t="s">
        <v>5687</v>
      </c>
      <c r="C2896" t="s">
        <v>2859</v>
      </c>
      <c r="D2896" t="s">
        <v>2631</v>
      </c>
    </row>
    <row r="2897" spans="1:4">
      <c r="A2897" s="343" t="s">
        <v>5604</v>
      </c>
      <c r="B2897" s="343" t="s">
        <v>3708</v>
      </c>
      <c r="C2897" t="s">
        <v>2859</v>
      </c>
      <c r="D2897" t="s">
        <v>2632</v>
      </c>
    </row>
    <row r="2898" spans="1:4">
      <c r="A2898" s="343" t="s">
        <v>5604</v>
      </c>
      <c r="B2898" s="343" t="s">
        <v>5688</v>
      </c>
      <c r="C2898" t="s">
        <v>2859</v>
      </c>
      <c r="D2898" t="s">
        <v>2633</v>
      </c>
    </row>
    <row r="2899" spans="1:4">
      <c r="A2899" s="343" t="s">
        <v>5604</v>
      </c>
      <c r="B2899" s="343" t="s">
        <v>5689</v>
      </c>
      <c r="C2899" t="s">
        <v>2859</v>
      </c>
      <c r="D2899" t="s">
        <v>2634</v>
      </c>
    </row>
    <row r="2900" spans="1:4">
      <c r="A2900" s="343" t="s">
        <v>5604</v>
      </c>
      <c r="B2900" s="343" t="s">
        <v>5690</v>
      </c>
      <c r="C2900" t="s">
        <v>2859</v>
      </c>
      <c r="D2900" t="s">
        <v>2635</v>
      </c>
    </row>
    <row r="2901" spans="1:4">
      <c r="A2901" s="343" t="s">
        <v>5604</v>
      </c>
      <c r="B2901" s="343" t="s">
        <v>5388</v>
      </c>
      <c r="C2901" t="s">
        <v>2859</v>
      </c>
      <c r="D2901" t="s">
        <v>2636</v>
      </c>
    </row>
    <row r="2902" spans="1:4">
      <c r="A2902" s="343" t="s">
        <v>5604</v>
      </c>
      <c r="B2902" s="343" t="s">
        <v>5691</v>
      </c>
      <c r="C2902" t="s">
        <v>2859</v>
      </c>
      <c r="D2902" t="s">
        <v>2637</v>
      </c>
    </row>
    <row r="2903" spans="1:4">
      <c r="A2903" s="343" t="s">
        <v>5692</v>
      </c>
      <c r="B2903" s="343" t="s">
        <v>5693</v>
      </c>
      <c r="C2903" t="s">
        <v>2863</v>
      </c>
      <c r="D2903" t="s">
        <v>2441</v>
      </c>
    </row>
    <row r="2904" spans="1:4">
      <c r="A2904" s="343" t="s">
        <v>5694</v>
      </c>
      <c r="B2904" s="343" t="s">
        <v>5695</v>
      </c>
      <c r="C2904" t="s">
        <v>2863</v>
      </c>
      <c r="D2904" t="s">
        <v>2682</v>
      </c>
    </row>
    <row r="2905" spans="1:4">
      <c r="A2905" s="343" t="s">
        <v>5694</v>
      </c>
      <c r="B2905" s="343" t="s">
        <v>5696</v>
      </c>
      <c r="C2905" t="s">
        <v>2863</v>
      </c>
      <c r="D2905" t="s">
        <v>2453</v>
      </c>
    </row>
    <row r="2906" spans="1:4">
      <c r="A2906" s="343" t="s">
        <v>5694</v>
      </c>
      <c r="B2906" s="343" t="s">
        <v>5697</v>
      </c>
      <c r="C2906" t="s">
        <v>2863</v>
      </c>
      <c r="D2906" t="s">
        <v>2454</v>
      </c>
    </row>
    <row r="2907" spans="1:4">
      <c r="A2907" s="343" t="s">
        <v>5694</v>
      </c>
      <c r="B2907" s="343" t="s">
        <v>5698</v>
      </c>
      <c r="C2907" t="s">
        <v>2863</v>
      </c>
      <c r="D2907" t="s">
        <v>2455</v>
      </c>
    </row>
    <row r="2908" spans="1:4">
      <c r="A2908" s="343" t="s">
        <v>5694</v>
      </c>
      <c r="B2908" s="343" t="s">
        <v>5699</v>
      </c>
      <c r="C2908" t="s">
        <v>2863</v>
      </c>
      <c r="D2908" t="s">
        <v>2456</v>
      </c>
    </row>
    <row r="2909" spans="1:4">
      <c r="A2909" s="343" t="s">
        <v>5694</v>
      </c>
      <c r="B2909" s="343" t="s">
        <v>5700</v>
      </c>
      <c r="C2909" t="s">
        <v>2863</v>
      </c>
      <c r="D2909" t="s">
        <v>2457</v>
      </c>
    </row>
    <row r="2910" spans="1:4">
      <c r="A2910" s="343" t="s">
        <v>5694</v>
      </c>
      <c r="B2910" s="343" t="s">
        <v>5701</v>
      </c>
      <c r="C2910" t="s">
        <v>2863</v>
      </c>
      <c r="D2910" t="s">
        <v>2458</v>
      </c>
    </row>
    <row r="2911" spans="1:4">
      <c r="A2911" s="343" t="s">
        <v>5694</v>
      </c>
      <c r="B2911" s="343" t="s">
        <v>5702</v>
      </c>
      <c r="C2911" t="s">
        <v>2863</v>
      </c>
      <c r="D2911" t="s">
        <v>2459</v>
      </c>
    </row>
    <row r="2912" spans="1:4">
      <c r="A2912" s="343" t="s">
        <v>5694</v>
      </c>
      <c r="B2912" s="343" t="s">
        <v>5703</v>
      </c>
      <c r="C2912" t="s">
        <v>2863</v>
      </c>
      <c r="D2912" t="s">
        <v>2460</v>
      </c>
    </row>
    <row r="2913" spans="1:4">
      <c r="A2913" s="343" t="s">
        <v>5694</v>
      </c>
      <c r="B2913" s="343" t="s">
        <v>5704</v>
      </c>
      <c r="C2913" t="s">
        <v>2863</v>
      </c>
      <c r="D2913" t="s">
        <v>2461</v>
      </c>
    </row>
    <row r="2914" spans="1:4">
      <c r="A2914" s="343" t="s">
        <v>5694</v>
      </c>
      <c r="B2914" s="343" t="s">
        <v>5705</v>
      </c>
      <c r="C2914" t="s">
        <v>2863</v>
      </c>
      <c r="D2914" t="s">
        <v>2462</v>
      </c>
    </row>
    <row r="2915" spans="1:4">
      <c r="A2915" s="343" t="s">
        <v>5694</v>
      </c>
      <c r="B2915" s="343" t="s">
        <v>5706</v>
      </c>
      <c r="C2915" t="s">
        <v>2863</v>
      </c>
      <c r="D2915" t="s">
        <v>2463</v>
      </c>
    </row>
    <row r="2916" spans="1:4">
      <c r="A2916" s="343" t="s">
        <v>5694</v>
      </c>
      <c r="B2916" s="343" t="s">
        <v>5707</v>
      </c>
      <c r="C2916" t="s">
        <v>2863</v>
      </c>
      <c r="D2916" t="s">
        <v>2464</v>
      </c>
    </row>
    <row r="2917" spans="1:4">
      <c r="A2917" s="343" t="s">
        <v>5694</v>
      </c>
      <c r="B2917" s="343" t="s">
        <v>5708</v>
      </c>
      <c r="C2917" t="s">
        <v>2863</v>
      </c>
      <c r="D2917" t="s">
        <v>2465</v>
      </c>
    </row>
    <row r="2918" spans="1:4">
      <c r="A2918" s="343" t="s">
        <v>5694</v>
      </c>
      <c r="B2918" s="343" t="s">
        <v>5709</v>
      </c>
      <c r="C2918" t="s">
        <v>2863</v>
      </c>
      <c r="D2918" t="s">
        <v>2466</v>
      </c>
    </row>
    <row r="2919" spans="1:4">
      <c r="A2919" s="343" t="s">
        <v>5692</v>
      </c>
      <c r="B2919" s="343" t="s">
        <v>5710</v>
      </c>
      <c r="C2919" t="s">
        <v>2863</v>
      </c>
      <c r="D2919" t="s">
        <v>2467</v>
      </c>
    </row>
    <row r="2920" spans="1:4">
      <c r="A2920" s="343" t="s">
        <v>5694</v>
      </c>
      <c r="B2920" s="343" t="s">
        <v>5711</v>
      </c>
      <c r="C2920" t="s">
        <v>2863</v>
      </c>
      <c r="D2920" t="s">
        <v>2487</v>
      </c>
    </row>
    <row r="2921" spans="1:4">
      <c r="A2921" s="343" t="s">
        <v>5694</v>
      </c>
      <c r="B2921" s="343" t="s">
        <v>4120</v>
      </c>
      <c r="C2921" t="s">
        <v>2863</v>
      </c>
      <c r="D2921" t="s">
        <v>2488</v>
      </c>
    </row>
    <row r="2922" spans="1:4">
      <c r="A2922" s="343" t="s">
        <v>5694</v>
      </c>
      <c r="B2922" s="343" t="s">
        <v>3255</v>
      </c>
      <c r="C2922" t="s">
        <v>2863</v>
      </c>
      <c r="D2922" t="s">
        <v>2489</v>
      </c>
    </row>
    <row r="2923" spans="1:4">
      <c r="A2923" s="343" t="s">
        <v>5694</v>
      </c>
      <c r="B2923" s="343" t="s">
        <v>5712</v>
      </c>
      <c r="C2923" t="s">
        <v>2863</v>
      </c>
      <c r="D2923" t="s">
        <v>2490</v>
      </c>
    </row>
    <row r="2924" spans="1:4">
      <c r="A2924" s="343" t="s">
        <v>5694</v>
      </c>
      <c r="B2924" s="343" t="s">
        <v>5713</v>
      </c>
      <c r="C2924" t="s">
        <v>2863</v>
      </c>
      <c r="D2924" t="s">
        <v>2491</v>
      </c>
    </row>
    <row r="2925" spans="1:4">
      <c r="A2925" s="343" t="s">
        <v>5694</v>
      </c>
      <c r="B2925" s="343" t="s">
        <v>5714</v>
      </c>
      <c r="C2925" t="s">
        <v>2863</v>
      </c>
      <c r="D2925" t="s">
        <v>2684</v>
      </c>
    </row>
    <row r="2926" spans="1:4">
      <c r="A2926" s="343" t="s">
        <v>5694</v>
      </c>
      <c r="B2926" s="343" t="s">
        <v>5715</v>
      </c>
      <c r="C2926" t="s">
        <v>2863</v>
      </c>
      <c r="D2926" t="s">
        <v>2685</v>
      </c>
    </row>
    <row r="2927" spans="1:4">
      <c r="A2927" s="343" t="s">
        <v>5694</v>
      </c>
      <c r="B2927" s="343" t="s">
        <v>5716</v>
      </c>
      <c r="C2927" t="s">
        <v>2863</v>
      </c>
      <c r="D2927" t="s">
        <v>2686</v>
      </c>
    </row>
    <row r="2928" spans="1:4">
      <c r="A2928" s="343" t="s">
        <v>5694</v>
      </c>
      <c r="B2928" s="343" t="s">
        <v>5717</v>
      </c>
      <c r="C2928" t="s">
        <v>2863</v>
      </c>
      <c r="D2928" t="s">
        <v>2687</v>
      </c>
    </row>
    <row r="2929" spans="1:4">
      <c r="A2929" s="343" t="s">
        <v>5694</v>
      </c>
      <c r="B2929" s="343" t="s">
        <v>5718</v>
      </c>
      <c r="C2929" t="s">
        <v>2863</v>
      </c>
      <c r="D2929" t="s">
        <v>2688</v>
      </c>
    </row>
    <row r="2930" spans="1:4">
      <c r="A2930" s="343" t="s">
        <v>5694</v>
      </c>
      <c r="B2930" s="343" t="s">
        <v>5719</v>
      </c>
      <c r="C2930" t="s">
        <v>2863</v>
      </c>
      <c r="D2930" t="s">
        <v>2689</v>
      </c>
    </row>
    <row r="2931" spans="1:4">
      <c r="A2931" s="343" t="s">
        <v>5694</v>
      </c>
      <c r="B2931" s="343" t="s">
        <v>5720</v>
      </c>
      <c r="C2931" t="s">
        <v>2863</v>
      </c>
      <c r="D2931" t="s">
        <v>2690</v>
      </c>
    </row>
    <row r="2932" spans="1:4">
      <c r="A2932" s="343" t="s">
        <v>5694</v>
      </c>
      <c r="B2932" s="343" t="s">
        <v>4371</v>
      </c>
      <c r="C2932" t="s">
        <v>2863</v>
      </c>
      <c r="D2932" t="s">
        <v>2691</v>
      </c>
    </row>
    <row r="2933" spans="1:4">
      <c r="A2933" s="343" t="s">
        <v>5694</v>
      </c>
      <c r="B2933" s="343" t="s">
        <v>4905</v>
      </c>
      <c r="C2933" t="s">
        <v>2863</v>
      </c>
      <c r="D2933" t="s">
        <v>2758</v>
      </c>
    </row>
    <row r="2934" spans="1:4">
      <c r="A2934" s="343" t="s">
        <v>5694</v>
      </c>
      <c r="B2934" s="343" t="s">
        <v>5721</v>
      </c>
      <c r="C2934" t="s">
        <v>2863</v>
      </c>
      <c r="D2934" t="s">
        <v>2502</v>
      </c>
    </row>
    <row r="2935" spans="1:4">
      <c r="A2935" s="343" t="s">
        <v>5694</v>
      </c>
      <c r="B2935" s="343" t="s">
        <v>3326</v>
      </c>
      <c r="C2935" t="s">
        <v>2863</v>
      </c>
      <c r="D2935" t="s">
        <v>2503</v>
      </c>
    </row>
    <row r="2936" spans="1:4">
      <c r="A2936" s="343" t="s">
        <v>5694</v>
      </c>
      <c r="B2936" s="343" t="s">
        <v>5722</v>
      </c>
      <c r="C2936" t="s">
        <v>2863</v>
      </c>
      <c r="D2936" t="s">
        <v>2504</v>
      </c>
    </row>
    <row r="2937" spans="1:4">
      <c r="A2937" s="343" t="s">
        <v>5694</v>
      </c>
      <c r="B2937" s="343" t="s">
        <v>5723</v>
      </c>
      <c r="C2937" t="s">
        <v>2863</v>
      </c>
      <c r="D2937" t="s">
        <v>2505</v>
      </c>
    </row>
    <row r="2938" spans="1:4">
      <c r="A2938" s="343" t="s">
        <v>5694</v>
      </c>
      <c r="B2938" s="343" t="s">
        <v>5724</v>
      </c>
      <c r="C2938" t="s">
        <v>2863</v>
      </c>
      <c r="D2938" t="s">
        <v>2506</v>
      </c>
    </row>
    <row r="2939" spans="1:4">
      <c r="A2939" s="343" t="s">
        <v>5694</v>
      </c>
      <c r="B2939" s="343" t="s">
        <v>5433</v>
      </c>
      <c r="C2939" t="s">
        <v>2863</v>
      </c>
      <c r="D2939" t="s">
        <v>2509</v>
      </c>
    </row>
    <row r="2940" spans="1:4">
      <c r="A2940" s="343" t="s">
        <v>5694</v>
      </c>
      <c r="B2940" s="343" t="s">
        <v>5725</v>
      </c>
      <c r="C2940" t="s">
        <v>2863</v>
      </c>
      <c r="D2940" t="s">
        <v>2692</v>
      </c>
    </row>
    <row r="2941" spans="1:4">
      <c r="A2941" s="343" t="s">
        <v>5694</v>
      </c>
      <c r="B2941" s="343" t="s">
        <v>5726</v>
      </c>
      <c r="C2941" t="s">
        <v>2863</v>
      </c>
      <c r="D2941" t="s">
        <v>2530</v>
      </c>
    </row>
    <row r="2942" spans="1:4">
      <c r="A2942" s="343" t="s">
        <v>5694</v>
      </c>
      <c r="B2942" s="343" t="s">
        <v>5727</v>
      </c>
      <c r="C2942" t="s">
        <v>2863</v>
      </c>
      <c r="D2942" t="s">
        <v>2531</v>
      </c>
    </row>
    <row r="2943" spans="1:4">
      <c r="A2943" s="343" t="s">
        <v>5694</v>
      </c>
      <c r="B2943" s="343" t="s">
        <v>5728</v>
      </c>
      <c r="C2943" t="s">
        <v>2863</v>
      </c>
      <c r="D2943" t="s">
        <v>2532</v>
      </c>
    </row>
    <row r="2944" spans="1:4">
      <c r="A2944" s="343" t="s">
        <v>5694</v>
      </c>
      <c r="B2944" s="343" t="s">
        <v>4971</v>
      </c>
      <c r="C2944" t="s">
        <v>2863</v>
      </c>
      <c r="D2944" t="s">
        <v>2539</v>
      </c>
    </row>
    <row r="2945" spans="1:4">
      <c r="A2945" s="343" t="s">
        <v>5694</v>
      </c>
      <c r="B2945" s="343" t="s">
        <v>5540</v>
      </c>
      <c r="C2945" t="s">
        <v>2863</v>
      </c>
      <c r="D2945" t="s">
        <v>2540</v>
      </c>
    </row>
    <row r="2946" spans="1:4">
      <c r="A2946" s="343" t="s">
        <v>5694</v>
      </c>
      <c r="B2946" s="343" t="s">
        <v>4814</v>
      </c>
      <c r="C2946" t="s">
        <v>2863</v>
      </c>
      <c r="D2946" t="s">
        <v>2703</v>
      </c>
    </row>
    <row r="2947" spans="1:4">
      <c r="A2947" s="343" t="s">
        <v>5694</v>
      </c>
      <c r="B2947" s="343" t="s">
        <v>4819</v>
      </c>
      <c r="C2947" t="s">
        <v>2863</v>
      </c>
      <c r="D2947" t="s">
        <v>2704</v>
      </c>
    </row>
    <row r="2948" spans="1:4">
      <c r="A2948" s="343" t="s">
        <v>5694</v>
      </c>
      <c r="B2948" s="343" t="s">
        <v>3086</v>
      </c>
      <c r="C2948" t="s">
        <v>2863</v>
      </c>
      <c r="D2948" t="s">
        <v>2705</v>
      </c>
    </row>
    <row r="2949" spans="1:4">
      <c r="A2949" s="343" t="s">
        <v>5694</v>
      </c>
      <c r="B2949" s="343" t="s">
        <v>5729</v>
      </c>
      <c r="C2949" t="s">
        <v>2863</v>
      </c>
      <c r="D2949" t="s">
        <v>2706</v>
      </c>
    </row>
    <row r="2950" spans="1:4">
      <c r="A2950" s="343" t="s">
        <v>5694</v>
      </c>
      <c r="B2950" s="343" t="s">
        <v>5730</v>
      </c>
      <c r="C2950" t="s">
        <v>2863</v>
      </c>
      <c r="D2950" t="s">
        <v>2565</v>
      </c>
    </row>
    <row r="2951" spans="1:4">
      <c r="A2951" s="343" t="s">
        <v>5694</v>
      </c>
      <c r="B2951" s="343" t="s">
        <v>5731</v>
      </c>
      <c r="C2951" t="s">
        <v>2863</v>
      </c>
      <c r="D2951" t="s">
        <v>2566</v>
      </c>
    </row>
    <row r="2952" spans="1:4">
      <c r="A2952" s="343" t="s">
        <v>5694</v>
      </c>
      <c r="B2952" s="343" t="s">
        <v>5498</v>
      </c>
      <c r="C2952" t="s">
        <v>2863</v>
      </c>
      <c r="D2952" t="s">
        <v>2577</v>
      </c>
    </row>
    <row r="2953" spans="1:4">
      <c r="A2953" s="343" t="s">
        <v>5694</v>
      </c>
      <c r="B2953" s="343" t="s">
        <v>5732</v>
      </c>
      <c r="C2953" t="s">
        <v>2863</v>
      </c>
      <c r="D2953" t="s">
        <v>2578</v>
      </c>
    </row>
    <row r="2954" spans="1:4">
      <c r="A2954" s="343" t="s">
        <v>5694</v>
      </c>
      <c r="B2954" s="343" t="s">
        <v>5733</v>
      </c>
      <c r="C2954" t="s">
        <v>2863</v>
      </c>
      <c r="D2954" t="s">
        <v>2579</v>
      </c>
    </row>
    <row r="2955" spans="1:4">
      <c r="A2955" s="343" t="s">
        <v>5694</v>
      </c>
      <c r="B2955" s="343" t="s">
        <v>4539</v>
      </c>
      <c r="C2955" t="s">
        <v>2863</v>
      </c>
      <c r="D2955" t="s">
        <v>2715</v>
      </c>
    </row>
    <row r="2956" spans="1:4">
      <c r="A2956" s="343" t="s">
        <v>5694</v>
      </c>
      <c r="B2956" s="343" t="s">
        <v>5734</v>
      </c>
      <c r="C2956" t="s">
        <v>2863</v>
      </c>
      <c r="D2956" t="s">
        <v>2716</v>
      </c>
    </row>
    <row r="2957" spans="1:4">
      <c r="A2957" s="343" t="s">
        <v>5694</v>
      </c>
      <c r="B2957" s="343" t="s">
        <v>5735</v>
      </c>
      <c r="C2957" t="s">
        <v>2863</v>
      </c>
      <c r="D2957" t="s">
        <v>2717</v>
      </c>
    </row>
    <row r="2958" spans="1:4">
      <c r="A2958" s="343" t="s">
        <v>5694</v>
      </c>
      <c r="B2958" s="343" t="s">
        <v>5736</v>
      </c>
      <c r="C2958" t="s">
        <v>2863</v>
      </c>
      <c r="D2958" t="s">
        <v>2718</v>
      </c>
    </row>
    <row r="2959" spans="1:4">
      <c r="A2959" s="343" t="s">
        <v>5694</v>
      </c>
      <c r="B2959" s="343" t="s">
        <v>5737</v>
      </c>
      <c r="C2959" t="s">
        <v>2863</v>
      </c>
      <c r="D2959" t="s">
        <v>2719</v>
      </c>
    </row>
    <row r="2960" spans="1:4">
      <c r="A2960" s="343" t="s">
        <v>5694</v>
      </c>
      <c r="B2960" s="343" t="s">
        <v>5738</v>
      </c>
      <c r="C2960" t="s">
        <v>2863</v>
      </c>
      <c r="D2960" t="s">
        <v>2720</v>
      </c>
    </row>
    <row r="2961" spans="1:4">
      <c r="A2961" s="343" t="s">
        <v>5694</v>
      </c>
      <c r="B2961" s="343" t="s">
        <v>3666</v>
      </c>
      <c r="C2961" t="s">
        <v>2863</v>
      </c>
      <c r="D2961" t="s">
        <v>2721</v>
      </c>
    </row>
    <row r="2962" spans="1:4">
      <c r="A2962" s="343" t="s">
        <v>5694</v>
      </c>
      <c r="B2962" s="343" t="s">
        <v>5739</v>
      </c>
      <c r="C2962" t="s">
        <v>2863</v>
      </c>
      <c r="D2962" t="s">
        <v>2864</v>
      </c>
    </row>
    <row r="2963" spans="1:4">
      <c r="A2963" s="343" t="s">
        <v>5740</v>
      </c>
      <c r="B2963" s="343" t="s">
        <v>5741</v>
      </c>
      <c r="C2963" t="s">
        <v>2865</v>
      </c>
      <c r="D2963" t="s">
        <v>2441</v>
      </c>
    </row>
    <row r="2964" spans="1:4">
      <c r="A2964" s="343" t="s">
        <v>5742</v>
      </c>
      <c r="B2964" s="343" t="s">
        <v>5743</v>
      </c>
      <c r="C2964" t="s">
        <v>2865</v>
      </c>
      <c r="D2964" t="s">
        <v>2682</v>
      </c>
    </row>
    <row r="2965" spans="1:4">
      <c r="A2965" s="343" t="s">
        <v>5742</v>
      </c>
      <c r="B2965" s="343" t="s">
        <v>5744</v>
      </c>
      <c r="C2965" t="s">
        <v>2865</v>
      </c>
      <c r="D2965" t="s">
        <v>2453</v>
      </c>
    </row>
    <row r="2966" spans="1:4">
      <c r="A2966" s="343" t="s">
        <v>5742</v>
      </c>
      <c r="B2966" s="343" t="s">
        <v>5745</v>
      </c>
      <c r="C2966" t="s">
        <v>2865</v>
      </c>
      <c r="D2966" t="s">
        <v>2454</v>
      </c>
    </row>
    <row r="2967" spans="1:4">
      <c r="A2967" s="343" t="s">
        <v>5742</v>
      </c>
      <c r="B2967" s="343" t="s">
        <v>5746</v>
      </c>
      <c r="C2967" t="s">
        <v>2865</v>
      </c>
      <c r="D2967" t="s">
        <v>2455</v>
      </c>
    </row>
    <row r="2968" spans="1:4">
      <c r="A2968" s="343" t="s">
        <v>5742</v>
      </c>
      <c r="B2968" s="343" t="s">
        <v>5747</v>
      </c>
      <c r="C2968" t="s">
        <v>2865</v>
      </c>
      <c r="D2968" t="s">
        <v>2456</v>
      </c>
    </row>
    <row r="2969" spans="1:4">
      <c r="A2969" s="343" t="s">
        <v>5742</v>
      </c>
      <c r="B2969" s="343" t="s">
        <v>5748</v>
      </c>
      <c r="C2969" t="s">
        <v>2865</v>
      </c>
      <c r="D2969" t="s">
        <v>2457</v>
      </c>
    </row>
    <row r="2970" spans="1:4">
      <c r="A2970" s="343" t="s">
        <v>5742</v>
      </c>
      <c r="B2970" s="343" t="s">
        <v>5749</v>
      </c>
      <c r="C2970" t="s">
        <v>2865</v>
      </c>
      <c r="D2970" t="s">
        <v>2458</v>
      </c>
    </row>
    <row r="2971" spans="1:4">
      <c r="A2971" s="343" t="s">
        <v>5740</v>
      </c>
      <c r="B2971" s="343" t="s">
        <v>5750</v>
      </c>
      <c r="C2971" t="s">
        <v>2865</v>
      </c>
      <c r="D2971" t="s">
        <v>2459</v>
      </c>
    </row>
    <row r="2972" spans="1:4">
      <c r="A2972" s="343" t="s">
        <v>5742</v>
      </c>
      <c r="B2972" s="343" t="s">
        <v>5751</v>
      </c>
      <c r="C2972" t="s">
        <v>2865</v>
      </c>
      <c r="D2972" t="s">
        <v>2487</v>
      </c>
    </row>
    <row r="2973" spans="1:4">
      <c r="A2973" s="343" t="s">
        <v>5742</v>
      </c>
      <c r="B2973" s="343" t="s">
        <v>5752</v>
      </c>
      <c r="C2973" t="s">
        <v>2865</v>
      </c>
      <c r="D2973" t="s">
        <v>2488</v>
      </c>
    </row>
    <row r="2974" spans="1:4">
      <c r="A2974" s="343" t="s">
        <v>5742</v>
      </c>
      <c r="B2974" s="343" t="s">
        <v>5753</v>
      </c>
      <c r="C2974" t="s">
        <v>2865</v>
      </c>
      <c r="D2974" t="s">
        <v>2684</v>
      </c>
    </row>
    <row r="2975" spans="1:4">
      <c r="A2975" s="343" t="s">
        <v>5742</v>
      </c>
      <c r="B2975" s="343" t="s">
        <v>5754</v>
      </c>
      <c r="C2975" t="s">
        <v>2865</v>
      </c>
      <c r="D2975" t="s">
        <v>2502</v>
      </c>
    </row>
    <row r="2976" spans="1:4">
      <c r="A2976" s="343" t="s">
        <v>5742</v>
      </c>
      <c r="B2976" s="343" t="s">
        <v>5755</v>
      </c>
      <c r="C2976" t="s">
        <v>2865</v>
      </c>
      <c r="D2976" t="s">
        <v>2503</v>
      </c>
    </row>
    <row r="2977" spans="1:4">
      <c r="A2977" s="343" t="s">
        <v>5742</v>
      </c>
      <c r="B2977" s="343" t="s">
        <v>5756</v>
      </c>
      <c r="C2977" t="s">
        <v>2865</v>
      </c>
      <c r="D2977" t="s">
        <v>2509</v>
      </c>
    </row>
    <row r="2978" spans="1:4">
      <c r="A2978" s="343" t="s">
        <v>5742</v>
      </c>
      <c r="B2978" s="343" t="s">
        <v>5757</v>
      </c>
      <c r="C2978" t="s">
        <v>2865</v>
      </c>
      <c r="D2978" t="s">
        <v>2510</v>
      </c>
    </row>
    <row r="2979" spans="1:4">
      <c r="A2979" s="343" t="s">
        <v>5742</v>
      </c>
      <c r="B2979" s="343" t="s">
        <v>5758</v>
      </c>
      <c r="C2979" t="s">
        <v>2865</v>
      </c>
      <c r="D2979" t="s">
        <v>2511</v>
      </c>
    </row>
    <row r="2980" spans="1:4">
      <c r="A2980" s="343" t="s">
        <v>5742</v>
      </c>
      <c r="B2980" s="343" t="s">
        <v>5759</v>
      </c>
      <c r="C2980" t="s">
        <v>2865</v>
      </c>
      <c r="D2980" t="s">
        <v>2512</v>
      </c>
    </row>
    <row r="2981" spans="1:4">
      <c r="A2981" s="343" t="s">
        <v>5742</v>
      </c>
      <c r="B2981" s="343" t="s">
        <v>5760</v>
      </c>
      <c r="C2981" t="s">
        <v>2865</v>
      </c>
      <c r="D2981" t="s">
        <v>2513</v>
      </c>
    </row>
    <row r="2982" spans="1:4">
      <c r="A2982" s="343" t="s">
        <v>5742</v>
      </c>
      <c r="B2982" s="343" t="s">
        <v>5761</v>
      </c>
      <c r="C2982" t="s">
        <v>2865</v>
      </c>
      <c r="D2982" t="s">
        <v>2514</v>
      </c>
    </row>
    <row r="2983" spans="1:4">
      <c r="A2983" s="343" t="s">
        <v>5742</v>
      </c>
      <c r="B2983" s="343" t="s">
        <v>5762</v>
      </c>
      <c r="C2983" t="s">
        <v>2865</v>
      </c>
      <c r="D2983" t="s">
        <v>2515</v>
      </c>
    </row>
    <row r="2984" spans="1:4">
      <c r="A2984" s="343" t="s">
        <v>5740</v>
      </c>
      <c r="B2984" s="343" t="s">
        <v>5763</v>
      </c>
      <c r="C2984" t="s">
        <v>2865</v>
      </c>
      <c r="D2984" t="s">
        <v>2516</v>
      </c>
    </row>
    <row r="2985" spans="1:4">
      <c r="A2985" s="343" t="s">
        <v>5742</v>
      </c>
      <c r="B2985" s="343" t="s">
        <v>5764</v>
      </c>
      <c r="C2985" t="s">
        <v>2865</v>
      </c>
      <c r="D2985" t="s">
        <v>2692</v>
      </c>
    </row>
    <row r="2986" spans="1:4">
      <c r="A2986" s="343" t="s">
        <v>5742</v>
      </c>
      <c r="B2986" s="343" t="s">
        <v>5765</v>
      </c>
      <c r="C2986" t="s">
        <v>2865</v>
      </c>
      <c r="D2986" t="s">
        <v>2693</v>
      </c>
    </row>
    <row r="2987" spans="1:4">
      <c r="A2987" s="343" t="s">
        <v>5742</v>
      </c>
      <c r="B2987" s="343" t="s">
        <v>5766</v>
      </c>
      <c r="C2987" t="s">
        <v>2865</v>
      </c>
      <c r="D2987" t="s">
        <v>2694</v>
      </c>
    </row>
    <row r="2988" spans="1:4">
      <c r="A2988" s="343" t="s">
        <v>5742</v>
      </c>
      <c r="B2988" s="343" t="s">
        <v>5767</v>
      </c>
      <c r="C2988" t="s">
        <v>2865</v>
      </c>
      <c r="D2988" t="s">
        <v>2695</v>
      </c>
    </row>
    <row r="2989" spans="1:4">
      <c r="A2989" s="343" t="s">
        <v>5742</v>
      </c>
      <c r="B2989" s="343" t="s">
        <v>5768</v>
      </c>
      <c r="C2989" t="s">
        <v>2865</v>
      </c>
      <c r="D2989" t="s">
        <v>2696</v>
      </c>
    </row>
    <row r="2990" spans="1:4">
      <c r="A2990" s="343" t="s">
        <v>5742</v>
      </c>
      <c r="B2990" s="343" t="s">
        <v>5769</v>
      </c>
      <c r="C2990" t="s">
        <v>2865</v>
      </c>
      <c r="D2990" t="s">
        <v>2697</v>
      </c>
    </row>
    <row r="2991" spans="1:4">
      <c r="A2991" s="343" t="s">
        <v>5740</v>
      </c>
      <c r="B2991" s="343" t="s">
        <v>5770</v>
      </c>
      <c r="C2991" t="s">
        <v>2865</v>
      </c>
      <c r="D2991" t="s">
        <v>2698</v>
      </c>
    </row>
    <row r="2992" spans="1:4">
      <c r="A2992" s="343" t="s">
        <v>5740</v>
      </c>
      <c r="B2992" s="343" t="s">
        <v>5771</v>
      </c>
      <c r="C2992" t="s">
        <v>2865</v>
      </c>
      <c r="D2992" t="s">
        <v>2796</v>
      </c>
    </row>
    <row r="2993" spans="1:4">
      <c r="A2993" s="343" t="s">
        <v>5742</v>
      </c>
      <c r="B2993" s="343" t="s">
        <v>5772</v>
      </c>
      <c r="C2993" t="s">
        <v>2865</v>
      </c>
      <c r="D2993" t="s">
        <v>2530</v>
      </c>
    </row>
    <row r="2994" spans="1:4">
      <c r="A2994" s="343" t="s">
        <v>5742</v>
      </c>
      <c r="B2994" s="343" t="s">
        <v>5773</v>
      </c>
      <c r="C2994" t="s">
        <v>2865</v>
      </c>
      <c r="D2994" t="s">
        <v>2531</v>
      </c>
    </row>
    <row r="2995" spans="1:4">
      <c r="A2995" s="343" t="s">
        <v>5742</v>
      </c>
      <c r="B2995" s="343" t="s">
        <v>5774</v>
      </c>
      <c r="C2995" t="s">
        <v>2865</v>
      </c>
      <c r="D2995" t="s">
        <v>2532</v>
      </c>
    </row>
    <row r="2996" spans="1:4">
      <c r="A2996" s="343" t="s">
        <v>5742</v>
      </c>
      <c r="B2996" s="343" t="s">
        <v>5775</v>
      </c>
      <c r="C2996" t="s">
        <v>2865</v>
      </c>
      <c r="D2996" t="s">
        <v>2533</v>
      </c>
    </row>
    <row r="2997" spans="1:4">
      <c r="A2997" s="343" t="s">
        <v>5742</v>
      </c>
      <c r="B2997" s="343" t="s">
        <v>5776</v>
      </c>
      <c r="C2997" t="s">
        <v>2865</v>
      </c>
      <c r="D2997" t="s">
        <v>2534</v>
      </c>
    </row>
    <row r="2998" spans="1:4">
      <c r="A2998" s="343" t="s">
        <v>5742</v>
      </c>
      <c r="B2998" s="343" t="s">
        <v>5353</v>
      </c>
      <c r="C2998" t="s">
        <v>2865</v>
      </c>
      <c r="D2998" t="s">
        <v>2535</v>
      </c>
    </row>
    <row r="2999" spans="1:4">
      <c r="A2999" s="343" t="s">
        <v>5742</v>
      </c>
      <c r="B2999" s="343" t="s">
        <v>5777</v>
      </c>
      <c r="C2999" t="s">
        <v>2865</v>
      </c>
      <c r="D2999" t="s">
        <v>2536</v>
      </c>
    </row>
    <row r="3000" spans="1:4">
      <c r="A3000" s="343" t="s">
        <v>5742</v>
      </c>
      <c r="B3000" s="343" t="s">
        <v>5778</v>
      </c>
      <c r="C3000" t="s">
        <v>2865</v>
      </c>
      <c r="D3000" t="s">
        <v>2539</v>
      </c>
    </row>
    <row r="3001" spans="1:4">
      <c r="A3001" s="343" t="s">
        <v>5742</v>
      </c>
      <c r="B3001" s="343" t="s">
        <v>5779</v>
      </c>
      <c r="C3001" t="s">
        <v>2865</v>
      </c>
      <c r="D3001" t="s">
        <v>2540</v>
      </c>
    </row>
    <row r="3002" spans="1:4">
      <c r="A3002" s="343" t="s">
        <v>5742</v>
      </c>
      <c r="B3002" s="343" t="s">
        <v>5780</v>
      </c>
      <c r="C3002" t="s">
        <v>2865</v>
      </c>
      <c r="D3002" t="s">
        <v>2703</v>
      </c>
    </row>
    <row r="3003" spans="1:4">
      <c r="A3003" s="343" t="s">
        <v>5742</v>
      </c>
      <c r="B3003" s="343" t="s">
        <v>3913</v>
      </c>
      <c r="C3003" t="s">
        <v>2865</v>
      </c>
      <c r="D3003" t="s">
        <v>2704</v>
      </c>
    </row>
    <row r="3004" spans="1:4">
      <c r="A3004" s="343" t="s">
        <v>5742</v>
      </c>
      <c r="B3004" s="343" t="s">
        <v>5781</v>
      </c>
      <c r="C3004" t="s">
        <v>2865</v>
      </c>
      <c r="D3004" t="s">
        <v>2705</v>
      </c>
    </row>
    <row r="3005" spans="1:4">
      <c r="A3005" s="343" t="s">
        <v>5742</v>
      </c>
      <c r="B3005" s="343" t="s">
        <v>5782</v>
      </c>
      <c r="C3005" t="s">
        <v>2865</v>
      </c>
      <c r="D3005" t="s">
        <v>2706</v>
      </c>
    </row>
    <row r="3006" spans="1:4">
      <c r="A3006" s="343" t="s">
        <v>5742</v>
      </c>
      <c r="B3006" s="343" t="s">
        <v>5783</v>
      </c>
      <c r="C3006" t="s">
        <v>2865</v>
      </c>
      <c r="D3006" t="s">
        <v>2565</v>
      </c>
    </row>
    <row r="3007" spans="1:4">
      <c r="A3007" s="343" t="s">
        <v>5742</v>
      </c>
      <c r="B3007" s="343" t="s">
        <v>5784</v>
      </c>
      <c r="C3007" t="s">
        <v>2865</v>
      </c>
      <c r="D3007" t="s">
        <v>2566</v>
      </c>
    </row>
    <row r="3008" spans="1:4">
      <c r="A3008" s="343" t="s">
        <v>5742</v>
      </c>
      <c r="B3008" s="343" t="s">
        <v>5785</v>
      </c>
      <c r="C3008" t="s">
        <v>2865</v>
      </c>
      <c r="D3008" t="s">
        <v>2567</v>
      </c>
    </row>
    <row r="3009" spans="1:4">
      <c r="A3009" s="343" t="s">
        <v>5742</v>
      </c>
      <c r="B3009" s="343" t="s">
        <v>5786</v>
      </c>
      <c r="C3009" t="s">
        <v>2865</v>
      </c>
      <c r="D3009" t="s">
        <v>2568</v>
      </c>
    </row>
    <row r="3010" spans="1:4">
      <c r="A3010" s="343" t="s">
        <v>5742</v>
      </c>
      <c r="B3010" s="343" t="s">
        <v>5787</v>
      </c>
      <c r="C3010" t="s">
        <v>2865</v>
      </c>
      <c r="D3010" t="s">
        <v>2569</v>
      </c>
    </row>
    <row r="3011" spans="1:4">
      <c r="A3011" s="343" t="s">
        <v>5742</v>
      </c>
      <c r="B3011" s="343" t="s">
        <v>5788</v>
      </c>
      <c r="C3011" t="s">
        <v>2865</v>
      </c>
      <c r="D3011" t="s">
        <v>2570</v>
      </c>
    </row>
    <row r="3012" spans="1:4">
      <c r="A3012" s="343" t="s">
        <v>5742</v>
      </c>
      <c r="B3012" s="343" t="s">
        <v>5789</v>
      </c>
      <c r="C3012" t="s">
        <v>2865</v>
      </c>
      <c r="D3012" t="s">
        <v>2571</v>
      </c>
    </row>
    <row r="3013" spans="1:4">
      <c r="A3013" s="343" t="s">
        <v>5742</v>
      </c>
      <c r="B3013" s="343" t="s">
        <v>5790</v>
      </c>
      <c r="C3013" t="s">
        <v>2865</v>
      </c>
      <c r="D3013" t="s">
        <v>2572</v>
      </c>
    </row>
    <row r="3014" spans="1:4">
      <c r="A3014" s="343" t="s">
        <v>5742</v>
      </c>
      <c r="B3014" s="343" t="s">
        <v>5791</v>
      </c>
      <c r="C3014" t="s">
        <v>2865</v>
      </c>
      <c r="D3014" t="s">
        <v>2577</v>
      </c>
    </row>
    <row r="3015" spans="1:4">
      <c r="A3015" s="343" t="s">
        <v>5742</v>
      </c>
      <c r="B3015" s="343" t="s">
        <v>4925</v>
      </c>
      <c r="C3015" t="s">
        <v>2865</v>
      </c>
      <c r="D3015" t="s">
        <v>2578</v>
      </c>
    </row>
    <row r="3016" spans="1:4">
      <c r="A3016" s="343" t="s">
        <v>5742</v>
      </c>
      <c r="B3016" s="343" t="s">
        <v>3123</v>
      </c>
      <c r="C3016" t="s">
        <v>2865</v>
      </c>
      <c r="D3016" t="s">
        <v>2579</v>
      </c>
    </row>
    <row r="3017" spans="1:4">
      <c r="A3017" s="343" t="s">
        <v>5742</v>
      </c>
      <c r="B3017" s="343" t="s">
        <v>5108</v>
      </c>
      <c r="C3017" t="s">
        <v>2865</v>
      </c>
      <c r="D3017" t="s">
        <v>2580</v>
      </c>
    </row>
    <row r="3018" spans="1:4">
      <c r="A3018" s="343" t="s">
        <v>5742</v>
      </c>
      <c r="B3018" s="343" t="s">
        <v>3417</v>
      </c>
      <c r="C3018" t="s">
        <v>2865</v>
      </c>
      <c r="D3018" t="s">
        <v>2581</v>
      </c>
    </row>
    <row r="3019" spans="1:4">
      <c r="A3019" s="343" t="s">
        <v>5742</v>
      </c>
      <c r="B3019" s="343" t="s">
        <v>5792</v>
      </c>
      <c r="C3019" t="s">
        <v>2865</v>
      </c>
      <c r="D3019" t="s">
        <v>2582</v>
      </c>
    </row>
    <row r="3020" spans="1:4">
      <c r="A3020" s="343" t="s">
        <v>5742</v>
      </c>
      <c r="B3020" s="343" t="s">
        <v>5793</v>
      </c>
      <c r="C3020" t="s">
        <v>2865</v>
      </c>
      <c r="D3020" t="s">
        <v>2583</v>
      </c>
    </row>
    <row r="3021" spans="1:4">
      <c r="A3021" s="343" t="s">
        <v>5742</v>
      </c>
      <c r="B3021" s="343" t="s">
        <v>5794</v>
      </c>
      <c r="C3021" t="s">
        <v>2865</v>
      </c>
      <c r="D3021" t="s">
        <v>2584</v>
      </c>
    </row>
    <row r="3022" spans="1:4">
      <c r="A3022" s="343" t="s">
        <v>5740</v>
      </c>
      <c r="B3022" s="343" t="s">
        <v>5795</v>
      </c>
      <c r="C3022" t="s">
        <v>2865</v>
      </c>
      <c r="D3022" t="s">
        <v>2866</v>
      </c>
    </row>
    <row r="3023" spans="1:4">
      <c r="A3023" s="343" t="s">
        <v>5796</v>
      </c>
      <c r="B3023" s="343" t="s">
        <v>5797</v>
      </c>
      <c r="C3023" t="s">
        <v>2867</v>
      </c>
      <c r="D3023" t="s">
        <v>2441</v>
      </c>
    </row>
    <row r="3024" spans="1:4">
      <c r="A3024" s="343" t="s">
        <v>5798</v>
      </c>
      <c r="B3024" s="343" t="s">
        <v>5799</v>
      </c>
      <c r="C3024" t="s">
        <v>2867</v>
      </c>
      <c r="D3024" t="s">
        <v>2682</v>
      </c>
    </row>
    <row r="3025" spans="1:4">
      <c r="A3025" s="343" t="s">
        <v>5798</v>
      </c>
      <c r="B3025" s="343" t="s">
        <v>5800</v>
      </c>
      <c r="C3025" t="s">
        <v>2867</v>
      </c>
      <c r="D3025" t="s">
        <v>2453</v>
      </c>
    </row>
    <row r="3026" spans="1:4">
      <c r="A3026" s="343" t="s">
        <v>5798</v>
      </c>
      <c r="B3026" s="343" t="s">
        <v>5801</v>
      </c>
      <c r="C3026" t="s">
        <v>2867</v>
      </c>
      <c r="D3026" t="s">
        <v>2454</v>
      </c>
    </row>
    <row r="3027" spans="1:4">
      <c r="A3027" s="343" t="s">
        <v>5798</v>
      </c>
      <c r="B3027" s="343" t="s">
        <v>5802</v>
      </c>
      <c r="C3027" t="s">
        <v>2867</v>
      </c>
      <c r="D3027" t="s">
        <v>2455</v>
      </c>
    </row>
    <row r="3028" spans="1:4">
      <c r="A3028" s="343" t="s">
        <v>5798</v>
      </c>
      <c r="B3028" s="343" t="s">
        <v>5803</v>
      </c>
      <c r="C3028" t="s">
        <v>2867</v>
      </c>
      <c r="D3028" t="s">
        <v>2456</v>
      </c>
    </row>
    <row r="3029" spans="1:4">
      <c r="A3029" s="343" t="s">
        <v>5798</v>
      </c>
      <c r="B3029" s="343" t="s">
        <v>5804</v>
      </c>
      <c r="C3029" t="s">
        <v>2867</v>
      </c>
      <c r="D3029" t="s">
        <v>2457</v>
      </c>
    </row>
    <row r="3030" spans="1:4">
      <c r="A3030" s="343" t="s">
        <v>5798</v>
      </c>
      <c r="B3030" s="343" t="s">
        <v>5805</v>
      </c>
      <c r="C3030" t="s">
        <v>2867</v>
      </c>
      <c r="D3030" t="s">
        <v>2458</v>
      </c>
    </row>
    <row r="3031" spans="1:4">
      <c r="A3031" s="343" t="s">
        <v>5796</v>
      </c>
      <c r="B3031" s="343" t="s">
        <v>5806</v>
      </c>
      <c r="C3031" t="s">
        <v>2867</v>
      </c>
      <c r="D3031" t="s">
        <v>2459</v>
      </c>
    </row>
    <row r="3032" spans="1:4">
      <c r="A3032" s="343" t="s">
        <v>5798</v>
      </c>
      <c r="B3032" s="343" t="s">
        <v>5807</v>
      </c>
      <c r="C3032" t="s">
        <v>2867</v>
      </c>
      <c r="D3032" t="s">
        <v>2487</v>
      </c>
    </row>
    <row r="3033" spans="1:4">
      <c r="A3033" s="343" t="s">
        <v>5798</v>
      </c>
      <c r="B3033" s="343" t="s">
        <v>4700</v>
      </c>
      <c r="C3033" t="s">
        <v>2867</v>
      </c>
      <c r="D3033" t="s">
        <v>2488</v>
      </c>
    </row>
    <row r="3034" spans="1:4">
      <c r="A3034" s="343" t="s">
        <v>5798</v>
      </c>
      <c r="B3034" s="343" t="s">
        <v>3431</v>
      </c>
      <c r="C3034" t="s">
        <v>2867</v>
      </c>
      <c r="D3034" t="s">
        <v>2489</v>
      </c>
    </row>
    <row r="3035" spans="1:4">
      <c r="A3035" s="343" t="s">
        <v>5798</v>
      </c>
      <c r="B3035" s="343" t="s">
        <v>5808</v>
      </c>
      <c r="C3035" t="s">
        <v>2867</v>
      </c>
      <c r="D3035" t="s">
        <v>2490</v>
      </c>
    </row>
    <row r="3036" spans="1:4">
      <c r="A3036" s="343" t="s">
        <v>5798</v>
      </c>
      <c r="B3036" s="343" t="s">
        <v>5809</v>
      </c>
      <c r="C3036" t="s">
        <v>2867</v>
      </c>
      <c r="D3036" t="s">
        <v>2491</v>
      </c>
    </row>
    <row r="3037" spans="1:4">
      <c r="A3037" s="343" t="s">
        <v>5798</v>
      </c>
      <c r="B3037" s="343" t="s">
        <v>5810</v>
      </c>
      <c r="C3037" t="s">
        <v>2867</v>
      </c>
      <c r="D3037" t="s">
        <v>2492</v>
      </c>
    </row>
    <row r="3038" spans="1:4">
      <c r="A3038" s="343" t="s">
        <v>5798</v>
      </c>
      <c r="B3038" s="343" t="s">
        <v>4179</v>
      </c>
      <c r="C3038" t="s">
        <v>2867</v>
      </c>
      <c r="D3038" t="s">
        <v>2683</v>
      </c>
    </row>
    <row r="3039" spans="1:4">
      <c r="A3039" s="343" t="s">
        <v>5798</v>
      </c>
      <c r="B3039" s="343" t="s">
        <v>5811</v>
      </c>
      <c r="C3039" t="s">
        <v>2867</v>
      </c>
      <c r="D3039" t="s">
        <v>2714</v>
      </c>
    </row>
    <row r="3040" spans="1:4">
      <c r="A3040" s="343" t="s">
        <v>5798</v>
      </c>
      <c r="B3040" s="343" t="s">
        <v>5672</v>
      </c>
      <c r="C3040" t="s">
        <v>2867</v>
      </c>
      <c r="D3040" t="s">
        <v>2684</v>
      </c>
    </row>
    <row r="3041" spans="1:4">
      <c r="A3041" s="343" t="s">
        <v>5798</v>
      </c>
      <c r="B3041" s="343" t="s">
        <v>5812</v>
      </c>
      <c r="C3041" t="s">
        <v>2867</v>
      </c>
      <c r="D3041" t="s">
        <v>2685</v>
      </c>
    </row>
    <row r="3042" spans="1:4">
      <c r="A3042" s="343" t="s">
        <v>5798</v>
      </c>
      <c r="B3042" s="343" t="s">
        <v>3123</v>
      </c>
      <c r="C3042" t="s">
        <v>2867</v>
      </c>
      <c r="D3042" t="s">
        <v>2686</v>
      </c>
    </row>
    <row r="3043" spans="1:4">
      <c r="A3043" s="343" t="s">
        <v>5796</v>
      </c>
      <c r="B3043" s="343" t="s">
        <v>5813</v>
      </c>
      <c r="C3043" t="s">
        <v>2867</v>
      </c>
      <c r="D3043" t="s">
        <v>2687</v>
      </c>
    </row>
    <row r="3044" spans="1:4">
      <c r="A3044" s="343" t="s">
        <v>5798</v>
      </c>
      <c r="B3044" s="343" t="s">
        <v>5814</v>
      </c>
      <c r="C3044" t="s">
        <v>2867</v>
      </c>
      <c r="D3044" t="s">
        <v>2502</v>
      </c>
    </row>
    <row r="3045" spans="1:4">
      <c r="A3045" s="343" t="s">
        <v>5798</v>
      </c>
      <c r="B3045" s="343" t="s">
        <v>5815</v>
      </c>
      <c r="C3045" t="s">
        <v>2867</v>
      </c>
      <c r="D3045" t="s">
        <v>2503</v>
      </c>
    </row>
    <row r="3046" spans="1:4">
      <c r="A3046" s="343" t="s">
        <v>5798</v>
      </c>
      <c r="B3046" s="343" t="s">
        <v>5816</v>
      </c>
      <c r="C3046" t="s">
        <v>2867</v>
      </c>
      <c r="D3046" t="s">
        <v>2504</v>
      </c>
    </row>
    <row r="3047" spans="1:4">
      <c r="A3047" s="343" t="s">
        <v>5798</v>
      </c>
      <c r="B3047" s="343" t="s">
        <v>5817</v>
      </c>
      <c r="C3047" t="s">
        <v>2867</v>
      </c>
      <c r="D3047" t="s">
        <v>2509</v>
      </c>
    </row>
    <row r="3048" spans="1:4">
      <c r="A3048" s="343" t="s">
        <v>5798</v>
      </c>
      <c r="B3048" s="343" t="s">
        <v>5818</v>
      </c>
      <c r="C3048" t="s">
        <v>2867</v>
      </c>
      <c r="D3048" t="s">
        <v>2510</v>
      </c>
    </row>
    <row r="3049" spans="1:4">
      <c r="A3049" s="343" t="s">
        <v>5798</v>
      </c>
      <c r="B3049" s="343" t="s">
        <v>5819</v>
      </c>
      <c r="C3049" t="s">
        <v>2867</v>
      </c>
      <c r="D3049" t="s">
        <v>2511</v>
      </c>
    </row>
    <row r="3050" spans="1:4">
      <c r="A3050" s="343" t="s">
        <v>5798</v>
      </c>
      <c r="B3050" s="343" t="s">
        <v>5820</v>
      </c>
      <c r="C3050" t="s">
        <v>2867</v>
      </c>
      <c r="D3050" t="s">
        <v>2512</v>
      </c>
    </row>
    <row r="3051" spans="1:4">
      <c r="A3051" s="343" t="s">
        <v>5798</v>
      </c>
      <c r="B3051" s="343" t="s">
        <v>5821</v>
      </c>
      <c r="C3051" t="s">
        <v>2867</v>
      </c>
      <c r="D3051" t="s">
        <v>2692</v>
      </c>
    </row>
    <row r="3052" spans="1:4">
      <c r="A3052" s="343" t="s">
        <v>5798</v>
      </c>
      <c r="B3052" s="343" t="s">
        <v>5822</v>
      </c>
      <c r="C3052" t="s">
        <v>2867</v>
      </c>
      <c r="D3052" t="s">
        <v>2693</v>
      </c>
    </row>
    <row r="3053" spans="1:4">
      <c r="A3053" s="343" t="s">
        <v>5798</v>
      </c>
      <c r="B3053" s="343" t="s">
        <v>3746</v>
      </c>
      <c r="C3053" t="s">
        <v>2867</v>
      </c>
      <c r="D3053" t="s">
        <v>2694</v>
      </c>
    </row>
    <row r="3054" spans="1:4">
      <c r="A3054" s="343" t="s">
        <v>5798</v>
      </c>
      <c r="B3054" s="343" t="s">
        <v>5823</v>
      </c>
      <c r="C3054" t="s">
        <v>2867</v>
      </c>
      <c r="D3054" t="s">
        <v>2695</v>
      </c>
    </row>
    <row r="3055" spans="1:4">
      <c r="A3055" s="343" t="s">
        <v>5798</v>
      </c>
      <c r="B3055" s="343" t="s">
        <v>5824</v>
      </c>
      <c r="C3055" t="s">
        <v>2867</v>
      </c>
      <c r="D3055" t="s">
        <v>2696</v>
      </c>
    </row>
    <row r="3056" spans="1:4">
      <c r="A3056" s="343" t="s">
        <v>5798</v>
      </c>
      <c r="B3056" s="343" t="s">
        <v>5825</v>
      </c>
      <c r="C3056" t="s">
        <v>2867</v>
      </c>
      <c r="D3056" t="s">
        <v>2697</v>
      </c>
    </row>
    <row r="3057" spans="1:4">
      <c r="A3057" s="343" t="s">
        <v>5796</v>
      </c>
      <c r="B3057" s="343" t="s">
        <v>5826</v>
      </c>
      <c r="C3057" t="s">
        <v>2867</v>
      </c>
      <c r="D3057" t="s">
        <v>2698</v>
      </c>
    </row>
    <row r="3058" spans="1:4">
      <c r="A3058" s="343" t="s">
        <v>5798</v>
      </c>
      <c r="B3058" s="343" t="s">
        <v>5827</v>
      </c>
      <c r="C3058" t="s">
        <v>2867</v>
      </c>
      <c r="D3058" t="s">
        <v>2530</v>
      </c>
    </row>
    <row r="3059" spans="1:4">
      <c r="A3059" s="343" t="s">
        <v>5798</v>
      </c>
      <c r="B3059" s="343" t="s">
        <v>5828</v>
      </c>
      <c r="C3059" t="s">
        <v>2867</v>
      </c>
      <c r="D3059" t="s">
        <v>2531</v>
      </c>
    </row>
    <row r="3060" spans="1:4">
      <c r="A3060" s="343" t="s">
        <v>5798</v>
      </c>
      <c r="B3060" s="343" t="s">
        <v>5829</v>
      </c>
      <c r="C3060" t="s">
        <v>2867</v>
      </c>
      <c r="D3060" t="s">
        <v>2532</v>
      </c>
    </row>
    <row r="3061" spans="1:4">
      <c r="A3061" s="343" t="s">
        <v>5798</v>
      </c>
      <c r="B3061" s="343" t="s">
        <v>5830</v>
      </c>
      <c r="C3061" t="s">
        <v>2867</v>
      </c>
      <c r="D3061" t="s">
        <v>2533</v>
      </c>
    </row>
    <row r="3062" spans="1:4">
      <c r="A3062" s="343" t="s">
        <v>5798</v>
      </c>
      <c r="B3062" s="343" t="s">
        <v>5831</v>
      </c>
      <c r="C3062" t="s">
        <v>2867</v>
      </c>
      <c r="D3062" t="s">
        <v>2534</v>
      </c>
    </row>
    <row r="3063" spans="1:4">
      <c r="A3063" s="343" t="s">
        <v>5796</v>
      </c>
      <c r="B3063" s="343" t="s">
        <v>5832</v>
      </c>
      <c r="C3063" t="s">
        <v>2867</v>
      </c>
      <c r="D3063" t="s">
        <v>2535</v>
      </c>
    </row>
    <row r="3064" spans="1:4">
      <c r="A3064" s="343" t="s">
        <v>5798</v>
      </c>
      <c r="B3064" s="343" t="s">
        <v>5833</v>
      </c>
      <c r="C3064" t="s">
        <v>2867</v>
      </c>
      <c r="D3064" t="s">
        <v>2539</v>
      </c>
    </row>
    <row r="3065" spans="1:4">
      <c r="A3065" s="343" t="s">
        <v>5798</v>
      </c>
      <c r="B3065" s="343" t="s">
        <v>3406</v>
      </c>
      <c r="C3065" t="s">
        <v>2867</v>
      </c>
      <c r="D3065" t="s">
        <v>2540</v>
      </c>
    </row>
    <row r="3066" spans="1:4">
      <c r="A3066" s="343" t="s">
        <v>5798</v>
      </c>
      <c r="B3066" s="343" t="s">
        <v>5791</v>
      </c>
      <c r="C3066" t="s">
        <v>2867</v>
      </c>
      <c r="D3066" t="s">
        <v>2541</v>
      </c>
    </row>
    <row r="3067" spans="1:4">
      <c r="A3067" s="343" t="s">
        <v>5798</v>
      </c>
      <c r="B3067" s="343" t="s">
        <v>5834</v>
      </c>
      <c r="C3067" t="s">
        <v>2867</v>
      </c>
      <c r="D3067" t="s">
        <v>2542</v>
      </c>
    </row>
    <row r="3068" spans="1:4">
      <c r="A3068" s="343" t="s">
        <v>5798</v>
      </c>
      <c r="B3068" s="343" t="s">
        <v>5835</v>
      </c>
      <c r="C3068" t="s">
        <v>2867</v>
      </c>
      <c r="D3068" t="s">
        <v>2543</v>
      </c>
    </row>
    <row r="3069" spans="1:4">
      <c r="A3069" s="343" t="s">
        <v>5798</v>
      </c>
      <c r="B3069" s="343" t="s">
        <v>5836</v>
      </c>
      <c r="C3069" t="s">
        <v>2867</v>
      </c>
      <c r="D3069" t="s">
        <v>2702</v>
      </c>
    </row>
    <row r="3070" spans="1:4">
      <c r="A3070" s="343" t="s">
        <v>5798</v>
      </c>
      <c r="B3070" s="343" t="s">
        <v>5837</v>
      </c>
      <c r="C3070" t="s">
        <v>2867</v>
      </c>
      <c r="D3070" t="s">
        <v>2544</v>
      </c>
    </row>
    <row r="3071" spans="1:4">
      <c r="A3071" s="343" t="s">
        <v>5798</v>
      </c>
      <c r="B3071" s="343" t="s">
        <v>5659</v>
      </c>
      <c r="C3071" t="s">
        <v>2867</v>
      </c>
      <c r="D3071" t="s">
        <v>2545</v>
      </c>
    </row>
    <row r="3072" spans="1:4">
      <c r="A3072" s="343" t="s">
        <v>5798</v>
      </c>
      <c r="B3072" s="343" t="s">
        <v>5838</v>
      </c>
      <c r="C3072" t="s">
        <v>2867</v>
      </c>
      <c r="D3072" t="s">
        <v>2546</v>
      </c>
    </row>
    <row r="3073" spans="1:4">
      <c r="A3073" s="343" t="s">
        <v>5839</v>
      </c>
      <c r="B3073" s="343" t="s">
        <v>5840</v>
      </c>
      <c r="C3073" t="s">
        <v>2868</v>
      </c>
      <c r="D3073" t="s">
        <v>2441</v>
      </c>
    </row>
    <row r="3074" spans="1:4">
      <c r="A3074" s="343" t="s">
        <v>5841</v>
      </c>
      <c r="B3074" s="343" t="s">
        <v>5842</v>
      </c>
      <c r="C3074" t="s">
        <v>2868</v>
      </c>
      <c r="D3074" t="s">
        <v>2682</v>
      </c>
    </row>
    <row r="3075" spans="1:4">
      <c r="A3075" s="343" t="s">
        <v>5841</v>
      </c>
      <c r="B3075" s="343" t="s">
        <v>5843</v>
      </c>
      <c r="C3075" t="s">
        <v>2868</v>
      </c>
      <c r="D3075" t="s">
        <v>2453</v>
      </c>
    </row>
    <row r="3076" spans="1:4">
      <c r="A3076" s="343" t="s">
        <v>5841</v>
      </c>
      <c r="B3076" s="343" t="s">
        <v>5844</v>
      </c>
      <c r="C3076" t="s">
        <v>2868</v>
      </c>
      <c r="D3076" t="s">
        <v>2454</v>
      </c>
    </row>
    <row r="3077" spans="1:4">
      <c r="A3077" s="343" t="s">
        <v>5841</v>
      </c>
      <c r="B3077" s="343" t="s">
        <v>5845</v>
      </c>
      <c r="C3077" t="s">
        <v>2868</v>
      </c>
      <c r="D3077" t="s">
        <v>2455</v>
      </c>
    </row>
    <row r="3078" spans="1:4">
      <c r="A3078" s="343" t="s">
        <v>5841</v>
      </c>
      <c r="B3078" s="343" t="s">
        <v>5846</v>
      </c>
      <c r="C3078" t="s">
        <v>2868</v>
      </c>
      <c r="D3078" t="s">
        <v>2456</v>
      </c>
    </row>
    <row r="3079" spans="1:4">
      <c r="A3079" s="343" t="s">
        <v>5841</v>
      </c>
      <c r="B3079" s="343" t="s">
        <v>5847</v>
      </c>
      <c r="C3079" t="s">
        <v>2868</v>
      </c>
      <c r="D3079" t="s">
        <v>2457</v>
      </c>
    </row>
    <row r="3080" spans="1:4">
      <c r="A3080" s="343" t="s">
        <v>5841</v>
      </c>
      <c r="B3080" s="343" t="s">
        <v>5848</v>
      </c>
      <c r="C3080" t="s">
        <v>2868</v>
      </c>
      <c r="D3080" t="s">
        <v>2458</v>
      </c>
    </row>
    <row r="3081" spans="1:4">
      <c r="A3081" s="343" t="s">
        <v>5841</v>
      </c>
      <c r="B3081" s="343" t="s">
        <v>5849</v>
      </c>
      <c r="C3081" t="s">
        <v>2868</v>
      </c>
      <c r="D3081" t="s">
        <v>2459</v>
      </c>
    </row>
    <row r="3082" spans="1:4">
      <c r="A3082" s="343" t="s">
        <v>5841</v>
      </c>
      <c r="B3082" s="343" t="s">
        <v>5850</v>
      </c>
      <c r="C3082" t="s">
        <v>2868</v>
      </c>
      <c r="D3082" t="s">
        <v>2460</v>
      </c>
    </row>
    <row r="3083" spans="1:4">
      <c r="A3083" s="343" t="s">
        <v>5841</v>
      </c>
      <c r="B3083" s="343" t="s">
        <v>5851</v>
      </c>
      <c r="C3083" t="s">
        <v>2868</v>
      </c>
      <c r="D3083" t="s">
        <v>2461</v>
      </c>
    </row>
    <row r="3084" spans="1:4">
      <c r="A3084" s="343" t="s">
        <v>5841</v>
      </c>
      <c r="B3084" s="343" t="s">
        <v>5852</v>
      </c>
      <c r="C3084" t="s">
        <v>2868</v>
      </c>
      <c r="D3084" t="s">
        <v>2462</v>
      </c>
    </row>
    <row r="3085" spans="1:4">
      <c r="A3085" s="343" t="s">
        <v>5841</v>
      </c>
      <c r="B3085" s="343" t="s">
        <v>5853</v>
      </c>
      <c r="C3085" t="s">
        <v>2868</v>
      </c>
      <c r="D3085" t="s">
        <v>2463</v>
      </c>
    </row>
    <row r="3086" spans="1:4">
      <c r="A3086" s="343" t="s">
        <v>5841</v>
      </c>
      <c r="B3086" s="343" t="s">
        <v>5854</v>
      </c>
      <c r="C3086" t="s">
        <v>2868</v>
      </c>
      <c r="D3086" t="s">
        <v>2464</v>
      </c>
    </row>
    <row r="3087" spans="1:4">
      <c r="A3087" s="343" t="s">
        <v>5841</v>
      </c>
      <c r="B3087" s="343" t="s">
        <v>5855</v>
      </c>
      <c r="C3087" t="s">
        <v>2868</v>
      </c>
      <c r="D3087" t="s">
        <v>2465</v>
      </c>
    </row>
    <row r="3088" spans="1:4">
      <c r="A3088" s="343" t="s">
        <v>5841</v>
      </c>
      <c r="B3088" s="343" t="s">
        <v>5856</v>
      </c>
      <c r="C3088" t="s">
        <v>2868</v>
      </c>
      <c r="D3088" t="s">
        <v>2466</v>
      </c>
    </row>
    <row r="3089" spans="1:4">
      <c r="A3089" s="343" t="s">
        <v>5841</v>
      </c>
      <c r="B3089" s="343" t="s">
        <v>5857</v>
      </c>
      <c r="C3089" t="s">
        <v>2868</v>
      </c>
      <c r="D3089" t="s">
        <v>2487</v>
      </c>
    </row>
    <row r="3090" spans="1:4">
      <c r="A3090" s="343" t="s">
        <v>5841</v>
      </c>
      <c r="B3090" s="343" t="s">
        <v>5858</v>
      </c>
      <c r="C3090" t="s">
        <v>2868</v>
      </c>
      <c r="D3090" t="s">
        <v>2488</v>
      </c>
    </row>
    <row r="3091" spans="1:4">
      <c r="A3091" s="343" t="s">
        <v>5841</v>
      </c>
      <c r="B3091" s="343" t="s">
        <v>5859</v>
      </c>
      <c r="C3091" t="s">
        <v>2868</v>
      </c>
      <c r="D3091" t="s">
        <v>2489</v>
      </c>
    </row>
    <row r="3092" spans="1:4">
      <c r="A3092" s="343" t="s">
        <v>5841</v>
      </c>
      <c r="B3092" s="343" t="s">
        <v>5860</v>
      </c>
      <c r="C3092" t="s">
        <v>2868</v>
      </c>
      <c r="D3092" t="s">
        <v>2684</v>
      </c>
    </row>
    <row r="3093" spans="1:4">
      <c r="A3093" s="343" t="s">
        <v>5841</v>
      </c>
      <c r="B3093" s="343" t="s">
        <v>5861</v>
      </c>
      <c r="C3093" t="s">
        <v>2868</v>
      </c>
      <c r="D3093" t="s">
        <v>2686</v>
      </c>
    </row>
    <row r="3094" spans="1:4">
      <c r="A3094" s="343" t="s">
        <v>5841</v>
      </c>
      <c r="B3094" s="343" t="s">
        <v>5862</v>
      </c>
      <c r="C3094" t="s">
        <v>2868</v>
      </c>
      <c r="D3094" t="s">
        <v>2502</v>
      </c>
    </row>
    <row r="3095" spans="1:4">
      <c r="A3095" s="343" t="s">
        <v>5841</v>
      </c>
      <c r="B3095" s="343" t="s">
        <v>5863</v>
      </c>
      <c r="C3095" t="s">
        <v>2868</v>
      </c>
      <c r="D3095" t="s">
        <v>2503</v>
      </c>
    </row>
    <row r="3096" spans="1:4">
      <c r="A3096" s="343" t="s">
        <v>5841</v>
      </c>
      <c r="B3096" s="343" t="s">
        <v>5864</v>
      </c>
      <c r="C3096" t="s">
        <v>2868</v>
      </c>
      <c r="D3096" t="s">
        <v>2504</v>
      </c>
    </row>
    <row r="3097" spans="1:4">
      <c r="A3097" s="343" t="s">
        <v>5841</v>
      </c>
      <c r="B3097" s="343" t="s">
        <v>5865</v>
      </c>
      <c r="C3097" t="s">
        <v>2868</v>
      </c>
      <c r="D3097" t="s">
        <v>2505</v>
      </c>
    </row>
    <row r="3098" spans="1:4">
      <c r="A3098" s="343" t="s">
        <v>5841</v>
      </c>
      <c r="B3098" s="343" t="s">
        <v>5866</v>
      </c>
      <c r="C3098" t="s">
        <v>2868</v>
      </c>
      <c r="D3098" t="s">
        <v>2506</v>
      </c>
    </row>
    <row r="3099" spans="1:4">
      <c r="A3099" s="343" t="s">
        <v>5841</v>
      </c>
      <c r="B3099" s="343" t="s">
        <v>5867</v>
      </c>
      <c r="C3099" t="s">
        <v>2868</v>
      </c>
      <c r="D3099" t="s">
        <v>2507</v>
      </c>
    </row>
    <row r="3100" spans="1:4">
      <c r="A3100" s="343" t="s">
        <v>5841</v>
      </c>
      <c r="B3100" s="343" t="s">
        <v>5868</v>
      </c>
      <c r="C3100" t="s">
        <v>2868</v>
      </c>
      <c r="D3100" t="s">
        <v>2508</v>
      </c>
    </row>
    <row r="3101" spans="1:4">
      <c r="A3101" s="343" t="s">
        <v>5841</v>
      </c>
      <c r="B3101" s="343" t="s">
        <v>5869</v>
      </c>
      <c r="C3101" t="s">
        <v>2868</v>
      </c>
      <c r="D3101" t="s">
        <v>2737</v>
      </c>
    </row>
    <row r="3102" spans="1:4">
      <c r="A3102" s="343" t="s">
        <v>5841</v>
      </c>
      <c r="B3102" s="343" t="s">
        <v>5870</v>
      </c>
      <c r="C3102" t="s">
        <v>2868</v>
      </c>
      <c r="D3102" t="s">
        <v>2738</v>
      </c>
    </row>
    <row r="3103" spans="1:4">
      <c r="A3103" s="343" t="s">
        <v>5841</v>
      </c>
      <c r="B3103" s="343" t="s">
        <v>5871</v>
      </c>
      <c r="C3103" t="s">
        <v>2868</v>
      </c>
      <c r="D3103" t="s">
        <v>2790</v>
      </c>
    </row>
    <row r="3104" spans="1:4">
      <c r="A3104" s="343" t="s">
        <v>5841</v>
      </c>
      <c r="B3104" s="343" t="s">
        <v>5872</v>
      </c>
      <c r="C3104" t="s">
        <v>2868</v>
      </c>
      <c r="D3104" t="s">
        <v>2791</v>
      </c>
    </row>
    <row r="3105" spans="1:4">
      <c r="A3105" s="343" t="s">
        <v>5841</v>
      </c>
      <c r="B3105" s="343" t="s">
        <v>5873</v>
      </c>
      <c r="C3105" t="s">
        <v>2868</v>
      </c>
      <c r="D3105" t="s">
        <v>2869</v>
      </c>
    </row>
    <row r="3106" spans="1:4">
      <c r="A3106" s="343" t="s">
        <v>5841</v>
      </c>
      <c r="B3106" s="343" t="s">
        <v>5874</v>
      </c>
      <c r="C3106" t="s">
        <v>2868</v>
      </c>
      <c r="D3106" t="s">
        <v>2870</v>
      </c>
    </row>
    <row r="3107" spans="1:4">
      <c r="A3107" s="343" t="s">
        <v>5841</v>
      </c>
      <c r="B3107" s="343" t="s">
        <v>5875</v>
      </c>
      <c r="C3107" t="s">
        <v>2868</v>
      </c>
      <c r="D3107" t="s">
        <v>2871</v>
      </c>
    </row>
    <row r="3108" spans="1:4">
      <c r="A3108" s="343" t="s">
        <v>5841</v>
      </c>
      <c r="B3108" s="343" t="s">
        <v>5876</v>
      </c>
      <c r="C3108" t="s">
        <v>2868</v>
      </c>
      <c r="D3108" t="s">
        <v>2872</v>
      </c>
    </row>
    <row r="3109" spans="1:4">
      <c r="A3109" s="343" t="s">
        <v>5841</v>
      </c>
      <c r="B3109" s="343" t="s">
        <v>5877</v>
      </c>
      <c r="C3109" t="s">
        <v>2868</v>
      </c>
      <c r="D3109" t="s">
        <v>2873</v>
      </c>
    </row>
    <row r="3110" spans="1:4">
      <c r="A3110" s="343" t="s">
        <v>5841</v>
      </c>
      <c r="B3110" s="343" t="s">
        <v>5878</v>
      </c>
      <c r="C3110" t="s">
        <v>2868</v>
      </c>
      <c r="D3110" t="s">
        <v>2509</v>
      </c>
    </row>
    <row r="3111" spans="1:4">
      <c r="A3111" s="343" t="s">
        <v>5841</v>
      </c>
      <c r="B3111" s="343" t="s">
        <v>3205</v>
      </c>
      <c r="C3111" t="s">
        <v>2868</v>
      </c>
      <c r="D3111" t="s">
        <v>2510</v>
      </c>
    </row>
    <row r="3112" spans="1:4">
      <c r="A3112" s="343" t="s">
        <v>5841</v>
      </c>
      <c r="B3112" s="343" t="s">
        <v>4390</v>
      </c>
      <c r="C3112" t="s">
        <v>2868</v>
      </c>
      <c r="D3112" t="s">
        <v>2511</v>
      </c>
    </row>
    <row r="3113" spans="1:4">
      <c r="A3113" s="343" t="s">
        <v>5841</v>
      </c>
      <c r="B3113" s="343" t="s">
        <v>5879</v>
      </c>
      <c r="C3113" t="s">
        <v>2868</v>
      </c>
      <c r="D3113" t="s">
        <v>2692</v>
      </c>
    </row>
    <row r="3114" spans="1:4">
      <c r="A3114" s="343" t="s">
        <v>5841</v>
      </c>
      <c r="B3114" s="343" t="s">
        <v>5880</v>
      </c>
      <c r="C3114" t="s">
        <v>2868</v>
      </c>
      <c r="D3114" t="s">
        <v>2693</v>
      </c>
    </row>
    <row r="3115" spans="1:4">
      <c r="A3115" s="343" t="s">
        <v>5841</v>
      </c>
      <c r="B3115" s="343" t="s">
        <v>5881</v>
      </c>
      <c r="C3115" t="s">
        <v>2868</v>
      </c>
      <c r="D3115" t="s">
        <v>2694</v>
      </c>
    </row>
    <row r="3116" spans="1:4">
      <c r="A3116" s="343" t="s">
        <v>5841</v>
      </c>
      <c r="B3116" s="343" t="s">
        <v>5882</v>
      </c>
      <c r="C3116" t="s">
        <v>2868</v>
      </c>
      <c r="D3116" t="s">
        <v>2695</v>
      </c>
    </row>
    <row r="3117" spans="1:4">
      <c r="A3117" s="343" t="s">
        <v>5841</v>
      </c>
      <c r="B3117" s="343" t="s">
        <v>5883</v>
      </c>
      <c r="C3117" t="s">
        <v>2868</v>
      </c>
      <c r="D3117" t="s">
        <v>2696</v>
      </c>
    </row>
    <row r="3118" spans="1:4">
      <c r="A3118" s="343" t="s">
        <v>5841</v>
      </c>
      <c r="B3118" s="343" t="s">
        <v>5884</v>
      </c>
      <c r="C3118" t="s">
        <v>2868</v>
      </c>
      <c r="D3118" t="s">
        <v>2697</v>
      </c>
    </row>
    <row r="3119" spans="1:4">
      <c r="A3119" s="343" t="s">
        <v>5841</v>
      </c>
      <c r="B3119" s="343" t="s">
        <v>2958</v>
      </c>
      <c r="C3119" t="s">
        <v>2868</v>
      </c>
      <c r="D3119" t="s">
        <v>2530</v>
      </c>
    </row>
    <row r="3120" spans="1:4">
      <c r="A3120" s="343" t="s">
        <v>5841</v>
      </c>
      <c r="B3120" s="343" t="s">
        <v>5885</v>
      </c>
      <c r="C3120" t="s">
        <v>2868</v>
      </c>
      <c r="D3120" t="s">
        <v>2531</v>
      </c>
    </row>
    <row r="3121" spans="1:4">
      <c r="A3121" s="343" t="s">
        <v>5841</v>
      </c>
      <c r="B3121" s="343" t="s">
        <v>5886</v>
      </c>
      <c r="C3121" t="s">
        <v>2868</v>
      </c>
      <c r="D3121" t="s">
        <v>2532</v>
      </c>
    </row>
    <row r="3122" spans="1:4">
      <c r="A3122" s="343" t="s">
        <v>5841</v>
      </c>
      <c r="B3122" s="343" t="s">
        <v>3474</v>
      </c>
      <c r="C3122" t="s">
        <v>2868</v>
      </c>
      <c r="D3122" t="s">
        <v>2533</v>
      </c>
    </row>
    <row r="3123" spans="1:4">
      <c r="A3123" s="343" t="s">
        <v>5841</v>
      </c>
      <c r="B3123" s="343" t="s">
        <v>5887</v>
      </c>
      <c r="C3123" t="s">
        <v>2868</v>
      </c>
      <c r="D3123" t="s">
        <v>2534</v>
      </c>
    </row>
    <row r="3124" spans="1:4">
      <c r="A3124" s="343" t="s">
        <v>5841</v>
      </c>
      <c r="B3124" s="343" t="s">
        <v>5888</v>
      </c>
      <c r="C3124" t="s">
        <v>2868</v>
      </c>
      <c r="D3124" t="s">
        <v>2539</v>
      </c>
    </row>
    <row r="3125" spans="1:4">
      <c r="A3125" s="343" t="s">
        <v>5841</v>
      </c>
      <c r="B3125" s="343" t="s">
        <v>5889</v>
      </c>
      <c r="C3125" t="s">
        <v>2868</v>
      </c>
      <c r="D3125" t="s">
        <v>2540</v>
      </c>
    </row>
    <row r="3126" spans="1:4">
      <c r="A3126" s="343" t="s">
        <v>5841</v>
      </c>
      <c r="B3126" s="343" t="s">
        <v>5890</v>
      </c>
      <c r="C3126" t="s">
        <v>2868</v>
      </c>
      <c r="D3126" t="s">
        <v>2541</v>
      </c>
    </row>
    <row r="3127" spans="1:4">
      <c r="A3127" s="343" t="s">
        <v>5841</v>
      </c>
      <c r="B3127" s="343" t="s">
        <v>5891</v>
      </c>
      <c r="C3127" t="s">
        <v>2868</v>
      </c>
      <c r="D3127" t="s">
        <v>2542</v>
      </c>
    </row>
    <row r="3128" spans="1:4">
      <c r="A3128" s="343" t="s">
        <v>5841</v>
      </c>
      <c r="B3128" s="343" t="s">
        <v>5892</v>
      </c>
      <c r="C3128" t="s">
        <v>2868</v>
      </c>
      <c r="D3128" t="s">
        <v>2543</v>
      </c>
    </row>
    <row r="3129" spans="1:4">
      <c r="A3129" s="343" t="s">
        <v>5841</v>
      </c>
      <c r="B3129" s="343" t="s">
        <v>5893</v>
      </c>
      <c r="C3129" t="s">
        <v>2868</v>
      </c>
      <c r="D3129" t="s">
        <v>2703</v>
      </c>
    </row>
    <row r="3130" spans="1:4">
      <c r="A3130" s="343" t="s">
        <v>5841</v>
      </c>
      <c r="B3130" s="343" t="s">
        <v>5894</v>
      </c>
      <c r="C3130" t="s">
        <v>2868</v>
      </c>
      <c r="D3130" t="s">
        <v>2704</v>
      </c>
    </row>
    <row r="3131" spans="1:4">
      <c r="A3131" s="343" t="s">
        <v>5841</v>
      </c>
      <c r="B3131" s="343" t="s">
        <v>5539</v>
      </c>
      <c r="C3131" t="s">
        <v>2868</v>
      </c>
      <c r="D3131" t="s">
        <v>2705</v>
      </c>
    </row>
    <row r="3132" spans="1:4">
      <c r="A3132" s="343" t="s">
        <v>5841</v>
      </c>
      <c r="B3132" s="343" t="s">
        <v>5895</v>
      </c>
      <c r="C3132" t="s">
        <v>2868</v>
      </c>
      <c r="D3132" t="s">
        <v>2706</v>
      </c>
    </row>
    <row r="3133" spans="1:4">
      <c r="A3133" s="343" t="s">
        <v>5841</v>
      </c>
      <c r="B3133" s="343" t="s">
        <v>5896</v>
      </c>
      <c r="C3133" t="s">
        <v>2868</v>
      </c>
      <c r="D3133" t="s">
        <v>2707</v>
      </c>
    </row>
    <row r="3134" spans="1:4">
      <c r="A3134" s="343" t="s">
        <v>5841</v>
      </c>
      <c r="B3134" s="343" t="s">
        <v>5897</v>
      </c>
      <c r="C3134" t="s">
        <v>2868</v>
      </c>
      <c r="D3134" t="s">
        <v>2565</v>
      </c>
    </row>
    <row r="3135" spans="1:4">
      <c r="A3135" s="343" t="s">
        <v>5841</v>
      </c>
      <c r="B3135" s="343" t="s">
        <v>5898</v>
      </c>
      <c r="C3135" t="s">
        <v>2868</v>
      </c>
      <c r="D3135" t="s">
        <v>2566</v>
      </c>
    </row>
    <row r="3136" spans="1:4">
      <c r="A3136" s="343" t="s">
        <v>5841</v>
      </c>
      <c r="B3136" s="343" t="s">
        <v>5899</v>
      </c>
      <c r="C3136" t="s">
        <v>2868</v>
      </c>
      <c r="D3136" t="s">
        <v>2567</v>
      </c>
    </row>
    <row r="3137" spans="1:4">
      <c r="A3137" s="343" t="s">
        <v>5841</v>
      </c>
      <c r="B3137" s="343" t="s">
        <v>5900</v>
      </c>
      <c r="C3137" t="s">
        <v>2868</v>
      </c>
      <c r="D3137" t="s">
        <v>2568</v>
      </c>
    </row>
    <row r="3138" spans="1:4">
      <c r="A3138" s="343" t="s">
        <v>5841</v>
      </c>
      <c r="B3138" s="343" t="s">
        <v>3921</v>
      </c>
      <c r="C3138" t="s">
        <v>2868</v>
      </c>
      <c r="D3138" t="s">
        <v>2577</v>
      </c>
    </row>
    <row r="3139" spans="1:4">
      <c r="A3139" s="343" t="s">
        <v>5841</v>
      </c>
      <c r="B3139" s="343" t="s">
        <v>5901</v>
      </c>
      <c r="C3139" t="s">
        <v>2868</v>
      </c>
      <c r="D3139" t="s">
        <v>2578</v>
      </c>
    </row>
    <row r="3140" spans="1:4">
      <c r="A3140" s="343" t="s">
        <v>5841</v>
      </c>
      <c r="B3140" s="343" t="s">
        <v>5902</v>
      </c>
      <c r="C3140" t="s">
        <v>2868</v>
      </c>
      <c r="D3140" t="s">
        <v>2579</v>
      </c>
    </row>
    <row r="3141" spans="1:4">
      <c r="A3141" s="343" t="s">
        <v>5841</v>
      </c>
      <c r="B3141" s="343" t="s">
        <v>5903</v>
      </c>
      <c r="C3141" t="s">
        <v>2868</v>
      </c>
      <c r="D3141" t="s">
        <v>2580</v>
      </c>
    </row>
    <row r="3142" spans="1:4">
      <c r="A3142" s="343" t="s">
        <v>5841</v>
      </c>
      <c r="B3142" s="343" t="s">
        <v>5904</v>
      </c>
      <c r="C3142" t="s">
        <v>2868</v>
      </c>
      <c r="D3142" t="s">
        <v>2581</v>
      </c>
    </row>
    <row r="3143" spans="1:4">
      <c r="A3143" s="343" t="s">
        <v>5841</v>
      </c>
      <c r="B3143" s="343" t="s">
        <v>5905</v>
      </c>
      <c r="C3143" t="s">
        <v>2868</v>
      </c>
      <c r="D3143" t="s">
        <v>2582</v>
      </c>
    </row>
    <row r="3144" spans="1:4">
      <c r="A3144" s="343" t="s">
        <v>5841</v>
      </c>
      <c r="B3144" s="343" t="s">
        <v>5906</v>
      </c>
      <c r="C3144" t="s">
        <v>2868</v>
      </c>
      <c r="D3144" t="s">
        <v>2584</v>
      </c>
    </row>
    <row r="3145" spans="1:4">
      <c r="A3145" s="343" t="s">
        <v>5841</v>
      </c>
      <c r="B3145" s="343" t="s">
        <v>5907</v>
      </c>
      <c r="C3145" t="s">
        <v>2868</v>
      </c>
      <c r="D3145" t="s">
        <v>2715</v>
      </c>
    </row>
    <row r="3146" spans="1:4">
      <c r="A3146" s="343" t="s">
        <v>5841</v>
      </c>
      <c r="B3146" s="343" t="s">
        <v>5908</v>
      </c>
      <c r="C3146" t="s">
        <v>2868</v>
      </c>
      <c r="D3146" t="s">
        <v>2716</v>
      </c>
    </row>
    <row r="3147" spans="1:4">
      <c r="A3147" s="343" t="s">
        <v>5841</v>
      </c>
      <c r="B3147" s="343" t="s">
        <v>5909</v>
      </c>
      <c r="C3147" t="s">
        <v>2868</v>
      </c>
      <c r="D3147" t="s">
        <v>2717</v>
      </c>
    </row>
    <row r="3148" spans="1:4">
      <c r="A3148" s="343" t="s">
        <v>5841</v>
      </c>
      <c r="B3148" s="343" t="s">
        <v>5910</v>
      </c>
      <c r="C3148" t="s">
        <v>2868</v>
      </c>
      <c r="D3148" t="s">
        <v>2718</v>
      </c>
    </row>
    <row r="3149" spans="1:4">
      <c r="A3149" s="343" t="s">
        <v>5841</v>
      </c>
      <c r="B3149" s="343" t="s">
        <v>5911</v>
      </c>
      <c r="C3149" t="s">
        <v>2868</v>
      </c>
      <c r="D3149" t="s">
        <v>2719</v>
      </c>
    </row>
    <row r="3150" spans="1:4">
      <c r="A3150" s="343" t="s">
        <v>5841</v>
      </c>
      <c r="B3150" s="343" t="s">
        <v>5912</v>
      </c>
      <c r="C3150" t="s">
        <v>2868</v>
      </c>
      <c r="D3150" t="s">
        <v>2720</v>
      </c>
    </row>
    <row r="3151" spans="1:4">
      <c r="A3151" s="343" t="s">
        <v>5913</v>
      </c>
      <c r="B3151" s="343" t="s">
        <v>5914</v>
      </c>
      <c r="C3151" t="s">
        <v>2874</v>
      </c>
      <c r="D3151" t="s">
        <v>2441</v>
      </c>
    </row>
    <row r="3152" spans="1:4">
      <c r="A3152" s="343" t="s">
        <v>5915</v>
      </c>
      <c r="B3152" s="343" t="s">
        <v>5916</v>
      </c>
      <c r="C3152" t="s">
        <v>2874</v>
      </c>
      <c r="D3152" t="s">
        <v>2682</v>
      </c>
    </row>
    <row r="3153" spans="1:4">
      <c r="A3153" s="343" t="s">
        <v>5915</v>
      </c>
      <c r="B3153" s="343" t="s">
        <v>5917</v>
      </c>
      <c r="C3153" t="s">
        <v>2874</v>
      </c>
      <c r="D3153" t="s">
        <v>2453</v>
      </c>
    </row>
    <row r="3154" spans="1:4">
      <c r="A3154" s="343" t="s">
        <v>5915</v>
      </c>
      <c r="B3154" s="343" t="s">
        <v>5918</v>
      </c>
      <c r="C3154" t="s">
        <v>2874</v>
      </c>
      <c r="D3154" t="s">
        <v>2454</v>
      </c>
    </row>
    <row r="3155" spans="1:4">
      <c r="A3155" s="343" t="s">
        <v>5915</v>
      </c>
      <c r="B3155" s="343" t="s">
        <v>5919</v>
      </c>
      <c r="C3155" t="s">
        <v>2874</v>
      </c>
      <c r="D3155" t="s">
        <v>2455</v>
      </c>
    </row>
    <row r="3156" spans="1:4">
      <c r="A3156" s="343" t="s">
        <v>5915</v>
      </c>
      <c r="B3156" s="343" t="s">
        <v>5920</v>
      </c>
      <c r="C3156" t="s">
        <v>2874</v>
      </c>
      <c r="D3156" t="s">
        <v>2456</v>
      </c>
    </row>
    <row r="3157" spans="1:4">
      <c r="A3157" s="343" t="s">
        <v>5915</v>
      </c>
      <c r="B3157" s="343" t="s">
        <v>5921</v>
      </c>
      <c r="C3157" t="s">
        <v>2874</v>
      </c>
      <c r="D3157" t="s">
        <v>2457</v>
      </c>
    </row>
    <row r="3158" spans="1:4">
      <c r="A3158" s="343" t="s">
        <v>5915</v>
      </c>
      <c r="B3158" s="343" t="s">
        <v>5922</v>
      </c>
      <c r="C3158" t="s">
        <v>2874</v>
      </c>
      <c r="D3158" t="s">
        <v>2458</v>
      </c>
    </row>
    <row r="3159" spans="1:4">
      <c r="A3159" s="343" t="s">
        <v>5915</v>
      </c>
      <c r="B3159" s="343" t="s">
        <v>5923</v>
      </c>
      <c r="C3159" t="s">
        <v>2874</v>
      </c>
      <c r="D3159" t="s">
        <v>2459</v>
      </c>
    </row>
    <row r="3160" spans="1:4">
      <c r="A3160" s="343" t="s">
        <v>5915</v>
      </c>
      <c r="B3160" s="343" t="s">
        <v>5924</v>
      </c>
      <c r="C3160" t="s">
        <v>2874</v>
      </c>
      <c r="D3160" t="s">
        <v>2460</v>
      </c>
    </row>
    <row r="3161" spans="1:4">
      <c r="A3161" s="343" t="s">
        <v>5913</v>
      </c>
      <c r="B3161" s="343" t="s">
        <v>5925</v>
      </c>
      <c r="C3161" t="s">
        <v>2874</v>
      </c>
      <c r="D3161" t="s">
        <v>2461</v>
      </c>
    </row>
    <row r="3162" spans="1:4">
      <c r="A3162" s="343" t="s">
        <v>5913</v>
      </c>
      <c r="B3162" s="343" t="s">
        <v>5926</v>
      </c>
      <c r="C3162" t="s">
        <v>2874</v>
      </c>
      <c r="D3162" t="s">
        <v>2462</v>
      </c>
    </row>
    <row r="3163" spans="1:4">
      <c r="A3163" s="343" t="s">
        <v>5913</v>
      </c>
      <c r="B3163" s="343" t="s">
        <v>5927</v>
      </c>
      <c r="C3163" t="s">
        <v>2874</v>
      </c>
      <c r="D3163" t="s">
        <v>2463</v>
      </c>
    </row>
    <row r="3164" spans="1:4">
      <c r="A3164" s="343" t="s">
        <v>5915</v>
      </c>
      <c r="B3164" s="343" t="s">
        <v>5928</v>
      </c>
      <c r="C3164" t="s">
        <v>2874</v>
      </c>
      <c r="D3164" t="s">
        <v>2487</v>
      </c>
    </row>
    <row r="3165" spans="1:4">
      <c r="A3165" s="343" t="s">
        <v>5915</v>
      </c>
      <c r="B3165" s="343" t="s">
        <v>5929</v>
      </c>
      <c r="C3165" t="s">
        <v>2874</v>
      </c>
      <c r="D3165" t="s">
        <v>2488</v>
      </c>
    </row>
    <row r="3166" spans="1:4">
      <c r="A3166" s="343" t="s">
        <v>5915</v>
      </c>
      <c r="B3166" s="343" t="s">
        <v>5930</v>
      </c>
      <c r="C3166" t="s">
        <v>2874</v>
      </c>
      <c r="D3166" t="s">
        <v>2489</v>
      </c>
    </row>
    <row r="3167" spans="1:4">
      <c r="A3167" s="343" t="s">
        <v>5915</v>
      </c>
      <c r="B3167" s="343" t="s">
        <v>4232</v>
      </c>
      <c r="C3167" t="s">
        <v>2874</v>
      </c>
      <c r="D3167" t="s">
        <v>2490</v>
      </c>
    </row>
    <row r="3168" spans="1:4">
      <c r="A3168" s="343" t="s">
        <v>5915</v>
      </c>
      <c r="B3168" s="343" t="s">
        <v>5931</v>
      </c>
      <c r="C3168" t="s">
        <v>2874</v>
      </c>
      <c r="D3168" t="s">
        <v>2491</v>
      </c>
    </row>
    <row r="3169" spans="1:4">
      <c r="A3169" s="343" t="s">
        <v>5915</v>
      </c>
      <c r="B3169" s="343" t="s">
        <v>5932</v>
      </c>
      <c r="C3169" t="s">
        <v>2874</v>
      </c>
      <c r="D3169" t="s">
        <v>2492</v>
      </c>
    </row>
    <row r="3170" spans="1:4">
      <c r="A3170" s="343" t="s">
        <v>5915</v>
      </c>
      <c r="B3170" s="343" t="s">
        <v>5933</v>
      </c>
      <c r="C3170" t="s">
        <v>2874</v>
      </c>
      <c r="D3170" t="s">
        <v>2683</v>
      </c>
    </row>
    <row r="3171" spans="1:4">
      <c r="A3171" s="343" t="s">
        <v>5915</v>
      </c>
      <c r="B3171" s="343" t="s">
        <v>5934</v>
      </c>
      <c r="C3171" t="s">
        <v>2874</v>
      </c>
      <c r="D3171" t="s">
        <v>2684</v>
      </c>
    </row>
    <row r="3172" spans="1:4">
      <c r="A3172" s="343" t="s">
        <v>5915</v>
      </c>
      <c r="B3172" s="343" t="s">
        <v>5935</v>
      </c>
      <c r="C3172" t="s">
        <v>2874</v>
      </c>
      <c r="D3172" t="s">
        <v>2685</v>
      </c>
    </row>
    <row r="3173" spans="1:4">
      <c r="A3173" s="343" t="s">
        <v>5915</v>
      </c>
      <c r="B3173" s="343" t="s">
        <v>5936</v>
      </c>
      <c r="C3173" t="s">
        <v>2874</v>
      </c>
      <c r="D3173" t="s">
        <v>2686</v>
      </c>
    </row>
    <row r="3174" spans="1:4">
      <c r="A3174" s="343" t="s">
        <v>5915</v>
      </c>
      <c r="B3174" s="343" t="s">
        <v>5937</v>
      </c>
      <c r="C3174" t="s">
        <v>2874</v>
      </c>
      <c r="D3174" t="s">
        <v>2687</v>
      </c>
    </row>
    <row r="3175" spans="1:4">
      <c r="A3175" s="343" t="s">
        <v>5915</v>
      </c>
      <c r="B3175" s="343" t="s">
        <v>5938</v>
      </c>
      <c r="C3175" t="s">
        <v>2874</v>
      </c>
      <c r="D3175" t="s">
        <v>2688</v>
      </c>
    </row>
    <row r="3176" spans="1:4">
      <c r="A3176" s="343" t="s">
        <v>5915</v>
      </c>
      <c r="B3176" s="343" t="s">
        <v>5939</v>
      </c>
      <c r="C3176" t="s">
        <v>2874</v>
      </c>
      <c r="D3176" t="s">
        <v>2689</v>
      </c>
    </row>
    <row r="3177" spans="1:4">
      <c r="A3177" s="343" t="s">
        <v>5915</v>
      </c>
      <c r="B3177" s="343" t="s">
        <v>5940</v>
      </c>
      <c r="C3177" t="s">
        <v>2874</v>
      </c>
      <c r="D3177" t="s">
        <v>2690</v>
      </c>
    </row>
    <row r="3178" spans="1:4">
      <c r="A3178" s="343" t="s">
        <v>5915</v>
      </c>
      <c r="B3178" s="343" t="s">
        <v>5941</v>
      </c>
      <c r="C3178" t="s">
        <v>2874</v>
      </c>
      <c r="D3178" t="s">
        <v>2691</v>
      </c>
    </row>
    <row r="3179" spans="1:4">
      <c r="A3179" s="343" t="s">
        <v>5915</v>
      </c>
      <c r="B3179" s="343" t="s">
        <v>5942</v>
      </c>
      <c r="C3179" t="s">
        <v>2874</v>
      </c>
      <c r="D3179" t="s">
        <v>2502</v>
      </c>
    </row>
    <row r="3180" spans="1:4">
      <c r="A3180" s="343" t="s">
        <v>5915</v>
      </c>
      <c r="B3180" s="343" t="s">
        <v>5943</v>
      </c>
      <c r="C3180" t="s">
        <v>2874</v>
      </c>
      <c r="D3180" t="s">
        <v>2505</v>
      </c>
    </row>
    <row r="3181" spans="1:4">
      <c r="A3181" s="343" t="s">
        <v>5915</v>
      </c>
      <c r="B3181" s="343" t="s">
        <v>5944</v>
      </c>
      <c r="C3181" t="s">
        <v>2874</v>
      </c>
      <c r="D3181" t="s">
        <v>2509</v>
      </c>
    </row>
    <row r="3182" spans="1:4">
      <c r="A3182" s="343" t="s">
        <v>5915</v>
      </c>
      <c r="B3182" s="343" t="s">
        <v>5945</v>
      </c>
      <c r="C3182" t="s">
        <v>2874</v>
      </c>
      <c r="D3182" t="s">
        <v>2510</v>
      </c>
    </row>
    <row r="3183" spans="1:4">
      <c r="A3183" s="343" t="s">
        <v>5915</v>
      </c>
      <c r="B3183" s="343" t="s">
        <v>5946</v>
      </c>
      <c r="C3183" t="s">
        <v>2874</v>
      </c>
      <c r="D3183" t="s">
        <v>2511</v>
      </c>
    </row>
    <row r="3184" spans="1:4">
      <c r="A3184" s="343" t="s">
        <v>5915</v>
      </c>
      <c r="B3184" s="343" t="s">
        <v>5947</v>
      </c>
      <c r="C3184" t="s">
        <v>2874</v>
      </c>
      <c r="D3184" t="s">
        <v>2512</v>
      </c>
    </row>
    <row r="3185" spans="1:4">
      <c r="A3185" s="343" t="s">
        <v>5915</v>
      </c>
      <c r="B3185" s="343" t="s">
        <v>5948</v>
      </c>
      <c r="C3185" t="s">
        <v>2874</v>
      </c>
      <c r="D3185" t="s">
        <v>2513</v>
      </c>
    </row>
    <row r="3186" spans="1:4">
      <c r="A3186" s="343" t="s">
        <v>5915</v>
      </c>
      <c r="B3186" s="343" t="s">
        <v>5949</v>
      </c>
      <c r="C3186" t="s">
        <v>2874</v>
      </c>
      <c r="D3186" t="s">
        <v>2692</v>
      </c>
    </row>
    <row r="3187" spans="1:4">
      <c r="A3187" s="343" t="s">
        <v>5915</v>
      </c>
      <c r="B3187" s="343" t="s">
        <v>5950</v>
      </c>
      <c r="C3187" t="s">
        <v>2874</v>
      </c>
      <c r="D3187" t="s">
        <v>2693</v>
      </c>
    </row>
    <row r="3188" spans="1:4">
      <c r="A3188" s="343" t="s">
        <v>5915</v>
      </c>
      <c r="B3188" s="343" t="s">
        <v>4815</v>
      </c>
      <c r="C3188" t="s">
        <v>2874</v>
      </c>
      <c r="D3188" t="s">
        <v>2694</v>
      </c>
    </row>
    <row r="3189" spans="1:4">
      <c r="A3189" s="343" t="s">
        <v>5915</v>
      </c>
      <c r="B3189" s="343" t="s">
        <v>5951</v>
      </c>
      <c r="C3189" t="s">
        <v>2874</v>
      </c>
      <c r="D3189" t="s">
        <v>2695</v>
      </c>
    </row>
    <row r="3190" spans="1:4">
      <c r="A3190" s="343" t="s">
        <v>5915</v>
      </c>
      <c r="B3190" s="343" t="s">
        <v>5952</v>
      </c>
      <c r="C3190" t="s">
        <v>2874</v>
      </c>
      <c r="D3190" t="s">
        <v>2696</v>
      </c>
    </row>
    <row r="3191" spans="1:4">
      <c r="A3191" s="343" t="s">
        <v>5915</v>
      </c>
      <c r="B3191" s="343" t="s">
        <v>5953</v>
      </c>
      <c r="C3191" t="s">
        <v>2874</v>
      </c>
      <c r="D3191" t="s">
        <v>2697</v>
      </c>
    </row>
    <row r="3192" spans="1:4">
      <c r="A3192" s="343" t="s">
        <v>5913</v>
      </c>
      <c r="B3192" s="343" t="s">
        <v>5954</v>
      </c>
      <c r="C3192" t="s">
        <v>2874</v>
      </c>
      <c r="D3192" t="s">
        <v>2698</v>
      </c>
    </row>
    <row r="3193" spans="1:4">
      <c r="A3193" s="343" t="s">
        <v>5915</v>
      </c>
      <c r="B3193" s="343" t="s">
        <v>5955</v>
      </c>
      <c r="C3193" t="s">
        <v>2874</v>
      </c>
      <c r="D3193" t="s">
        <v>2530</v>
      </c>
    </row>
    <row r="3194" spans="1:4">
      <c r="A3194" s="343" t="s">
        <v>5915</v>
      </c>
      <c r="B3194" s="343" t="s">
        <v>5956</v>
      </c>
      <c r="C3194" t="s">
        <v>2874</v>
      </c>
      <c r="D3194" t="s">
        <v>2531</v>
      </c>
    </row>
    <row r="3195" spans="1:4">
      <c r="A3195" s="343" t="s">
        <v>5915</v>
      </c>
      <c r="B3195" s="343" t="s">
        <v>5957</v>
      </c>
      <c r="C3195" t="s">
        <v>2874</v>
      </c>
      <c r="D3195" t="s">
        <v>2532</v>
      </c>
    </row>
    <row r="3196" spans="1:4">
      <c r="A3196" s="343" t="s">
        <v>5915</v>
      </c>
      <c r="B3196" s="343" t="s">
        <v>5958</v>
      </c>
      <c r="C3196" t="s">
        <v>2874</v>
      </c>
      <c r="D3196" t="s">
        <v>2533</v>
      </c>
    </row>
    <row r="3197" spans="1:4">
      <c r="A3197" s="343" t="s">
        <v>5913</v>
      </c>
      <c r="B3197" s="343" t="s">
        <v>5959</v>
      </c>
      <c r="C3197" t="s">
        <v>2874</v>
      </c>
      <c r="D3197" t="s">
        <v>2534</v>
      </c>
    </row>
    <row r="3198" spans="1:4">
      <c r="A3198" s="343" t="s">
        <v>5915</v>
      </c>
      <c r="B3198" s="343" t="s">
        <v>5960</v>
      </c>
      <c r="C3198" t="s">
        <v>2874</v>
      </c>
      <c r="D3198" t="s">
        <v>2534</v>
      </c>
    </row>
    <row r="3199" spans="1:4">
      <c r="A3199" s="343" t="s">
        <v>5915</v>
      </c>
      <c r="B3199" s="343" t="s">
        <v>5961</v>
      </c>
      <c r="C3199" t="s">
        <v>2874</v>
      </c>
      <c r="D3199" t="s">
        <v>2535</v>
      </c>
    </row>
    <row r="3200" spans="1:4">
      <c r="A3200" s="343" t="s">
        <v>5915</v>
      </c>
      <c r="B3200" s="343" t="s">
        <v>5962</v>
      </c>
      <c r="C3200" t="s">
        <v>2874</v>
      </c>
      <c r="D3200" t="s">
        <v>2536</v>
      </c>
    </row>
    <row r="3201" spans="1:4">
      <c r="A3201" s="343" t="s">
        <v>5915</v>
      </c>
      <c r="B3201" s="343" t="s">
        <v>5963</v>
      </c>
      <c r="C3201" t="s">
        <v>2874</v>
      </c>
      <c r="D3201" t="s">
        <v>2537</v>
      </c>
    </row>
    <row r="3202" spans="1:4">
      <c r="A3202" s="343" t="s">
        <v>5915</v>
      </c>
      <c r="B3202" s="343" t="s">
        <v>5964</v>
      </c>
      <c r="C3202" t="s">
        <v>2874</v>
      </c>
      <c r="D3202" t="s">
        <v>2538</v>
      </c>
    </row>
    <row r="3203" spans="1:4">
      <c r="A3203" s="343" t="s">
        <v>5915</v>
      </c>
      <c r="B3203" s="343" t="s">
        <v>5965</v>
      </c>
      <c r="C3203" t="s">
        <v>2874</v>
      </c>
      <c r="D3203" t="s">
        <v>2699</v>
      </c>
    </row>
    <row r="3204" spans="1:4">
      <c r="A3204" s="343" t="s">
        <v>5915</v>
      </c>
      <c r="B3204" s="343" t="s">
        <v>5966</v>
      </c>
      <c r="C3204" t="s">
        <v>2874</v>
      </c>
      <c r="D3204" t="s">
        <v>2700</v>
      </c>
    </row>
    <row r="3205" spans="1:4">
      <c r="A3205" s="343" t="s">
        <v>5913</v>
      </c>
      <c r="B3205" s="343" t="s">
        <v>5967</v>
      </c>
      <c r="C3205" t="s">
        <v>2874</v>
      </c>
      <c r="D3205" t="s">
        <v>2701</v>
      </c>
    </row>
    <row r="3206" spans="1:4">
      <c r="A3206" s="343" t="s">
        <v>5915</v>
      </c>
      <c r="B3206" s="343" t="s">
        <v>5968</v>
      </c>
      <c r="C3206" t="s">
        <v>2874</v>
      </c>
      <c r="D3206" t="s">
        <v>2539</v>
      </c>
    </row>
    <row r="3207" spans="1:4">
      <c r="A3207" s="343" t="s">
        <v>5915</v>
      </c>
      <c r="B3207" s="343" t="s">
        <v>5969</v>
      </c>
      <c r="C3207" t="s">
        <v>2874</v>
      </c>
      <c r="D3207" t="s">
        <v>2540</v>
      </c>
    </row>
    <row r="3208" spans="1:4">
      <c r="A3208" s="343" t="s">
        <v>5915</v>
      </c>
      <c r="B3208" s="343" t="s">
        <v>5970</v>
      </c>
      <c r="C3208" t="s">
        <v>2874</v>
      </c>
      <c r="D3208" t="s">
        <v>2541</v>
      </c>
    </row>
    <row r="3209" spans="1:4">
      <c r="A3209" s="343" t="s">
        <v>5915</v>
      </c>
      <c r="B3209" s="343" t="s">
        <v>5971</v>
      </c>
      <c r="C3209" t="s">
        <v>2874</v>
      </c>
      <c r="D3209" t="s">
        <v>2542</v>
      </c>
    </row>
    <row r="3210" spans="1:4">
      <c r="A3210" s="343" t="s">
        <v>5915</v>
      </c>
      <c r="B3210" s="343" t="s">
        <v>5972</v>
      </c>
      <c r="C3210" t="s">
        <v>2874</v>
      </c>
      <c r="D3210" t="s">
        <v>2543</v>
      </c>
    </row>
    <row r="3211" spans="1:4">
      <c r="A3211" s="343" t="s">
        <v>5915</v>
      </c>
      <c r="B3211" s="343" t="s">
        <v>5973</v>
      </c>
      <c r="C3211" t="s">
        <v>2874</v>
      </c>
      <c r="D3211" t="s">
        <v>2702</v>
      </c>
    </row>
    <row r="3212" spans="1:4">
      <c r="A3212" s="343" t="s">
        <v>5915</v>
      </c>
      <c r="B3212" s="343" t="s">
        <v>5974</v>
      </c>
      <c r="C3212" t="s">
        <v>2874</v>
      </c>
      <c r="D3212" t="s">
        <v>2544</v>
      </c>
    </row>
    <row r="3213" spans="1:4">
      <c r="A3213" s="343" t="s">
        <v>5913</v>
      </c>
      <c r="B3213" s="343" t="s">
        <v>5975</v>
      </c>
      <c r="C3213" t="s">
        <v>2874</v>
      </c>
      <c r="D3213" t="s">
        <v>2545</v>
      </c>
    </row>
    <row r="3214" spans="1:4">
      <c r="A3214" s="343" t="s">
        <v>5976</v>
      </c>
      <c r="B3214" s="343" t="s">
        <v>5977</v>
      </c>
      <c r="C3214" t="s">
        <v>2875</v>
      </c>
      <c r="D3214" t="s">
        <v>2441</v>
      </c>
    </row>
    <row r="3215" spans="1:4">
      <c r="A3215" s="343" t="s">
        <v>5978</v>
      </c>
      <c r="B3215" s="343" t="s">
        <v>5979</v>
      </c>
      <c r="C3215" t="s">
        <v>2875</v>
      </c>
      <c r="D3215" t="s">
        <v>2442</v>
      </c>
    </row>
    <row r="3216" spans="1:4">
      <c r="A3216" s="343" t="s">
        <v>5978</v>
      </c>
      <c r="B3216" s="343" t="s">
        <v>5980</v>
      </c>
      <c r="C3216" t="s">
        <v>2875</v>
      </c>
      <c r="D3216" t="s">
        <v>2443</v>
      </c>
    </row>
    <row r="3217" spans="1:4">
      <c r="A3217" s="343" t="s">
        <v>5978</v>
      </c>
      <c r="B3217" s="343" t="s">
        <v>5981</v>
      </c>
      <c r="C3217" t="s">
        <v>2875</v>
      </c>
      <c r="D3217" t="s">
        <v>2445</v>
      </c>
    </row>
    <row r="3218" spans="1:4">
      <c r="A3218" s="343" t="s">
        <v>5978</v>
      </c>
      <c r="B3218" s="343" t="s">
        <v>5982</v>
      </c>
      <c r="C3218" t="s">
        <v>2875</v>
      </c>
      <c r="D3218" t="s">
        <v>2447</v>
      </c>
    </row>
    <row r="3219" spans="1:4">
      <c r="A3219" s="343" t="s">
        <v>5978</v>
      </c>
      <c r="B3219" s="343" t="s">
        <v>5983</v>
      </c>
      <c r="C3219" t="s">
        <v>2875</v>
      </c>
      <c r="D3219" t="s">
        <v>2448</v>
      </c>
    </row>
    <row r="3220" spans="1:4">
      <c r="A3220" s="343" t="s">
        <v>5978</v>
      </c>
      <c r="B3220" s="343" t="s">
        <v>5984</v>
      </c>
      <c r="C3220" t="s">
        <v>2875</v>
      </c>
      <c r="D3220" t="s">
        <v>2449</v>
      </c>
    </row>
    <row r="3221" spans="1:4">
      <c r="A3221" s="343" t="s">
        <v>5978</v>
      </c>
      <c r="B3221" s="343" t="s">
        <v>5985</v>
      </c>
      <c r="C3221" t="s">
        <v>2875</v>
      </c>
      <c r="D3221" t="s">
        <v>2450</v>
      </c>
    </row>
    <row r="3222" spans="1:4">
      <c r="A3222" s="343" t="s">
        <v>5978</v>
      </c>
      <c r="B3222" s="343" t="s">
        <v>5986</v>
      </c>
      <c r="C3222" t="s">
        <v>2875</v>
      </c>
      <c r="D3222" t="s">
        <v>2451</v>
      </c>
    </row>
    <row r="3223" spans="1:4">
      <c r="A3223" s="343" t="s">
        <v>5978</v>
      </c>
      <c r="B3223" s="343" t="s">
        <v>5987</v>
      </c>
      <c r="C3223" t="s">
        <v>2875</v>
      </c>
      <c r="D3223" t="s">
        <v>2776</v>
      </c>
    </row>
    <row r="3224" spans="1:4">
      <c r="A3224" s="343" t="s">
        <v>5978</v>
      </c>
      <c r="B3224" s="343" t="s">
        <v>5988</v>
      </c>
      <c r="C3224" t="s">
        <v>2875</v>
      </c>
      <c r="D3224" t="s">
        <v>2777</v>
      </c>
    </row>
    <row r="3225" spans="1:4">
      <c r="A3225" s="343" t="s">
        <v>5978</v>
      </c>
      <c r="B3225" s="343" t="s">
        <v>5989</v>
      </c>
      <c r="C3225" t="s">
        <v>2875</v>
      </c>
      <c r="D3225" t="s">
        <v>2778</v>
      </c>
    </row>
    <row r="3226" spans="1:4">
      <c r="A3226" s="343" t="s">
        <v>5978</v>
      </c>
      <c r="B3226" s="343" t="s">
        <v>5990</v>
      </c>
      <c r="C3226" t="s">
        <v>2875</v>
      </c>
      <c r="D3226" t="s">
        <v>2779</v>
      </c>
    </row>
    <row r="3227" spans="1:4">
      <c r="A3227" s="343" t="s">
        <v>5978</v>
      </c>
      <c r="B3227" s="343" t="s">
        <v>5991</v>
      </c>
      <c r="C3227" t="s">
        <v>2875</v>
      </c>
      <c r="D3227" t="s">
        <v>2780</v>
      </c>
    </row>
    <row r="3228" spans="1:4">
      <c r="A3228" s="343" t="s">
        <v>5978</v>
      </c>
      <c r="B3228" s="343" t="s">
        <v>5992</v>
      </c>
      <c r="C3228" t="s">
        <v>2875</v>
      </c>
      <c r="D3228" t="s">
        <v>2781</v>
      </c>
    </row>
    <row r="3229" spans="1:4">
      <c r="A3229" s="343" t="s">
        <v>5978</v>
      </c>
      <c r="B3229" s="343" t="s">
        <v>5993</v>
      </c>
      <c r="C3229" t="s">
        <v>2875</v>
      </c>
      <c r="D3229" t="s">
        <v>2782</v>
      </c>
    </row>
    <row r="3230" spans="1:4">
      <c r="A3230" s="343" t="s">
        <v>5978</v>
      </c>
      <c r="B3230" s="343" t="s">
        <v>5994</v>
      </c>
      <c r="C3230" t="s">
        <v>2875</v>
      </c>
      <c r="D3230" t="s">
        <v>2783</v>
      </c>
    </row>
    <row r="3231" spans="1:4">
      <c r="A3231" s="343" t="s">
        <v>5978</v>
      </c>
      <c r="B3231" s="343" t="s">
        <v>5995</v>
      </c>
      <c r="C3231" t="s">
        <v>2875</v>
      </c>
      <c r="D3231" t="s">
        <v>2453</v>
      </c>
    </row>
    <row r="3232" spans="1:4">
      <c r="A3232" s="343" t="s">
        <v>5978</v>
      </c>
      <c r="B3232" s="343" t="s">
        <v>5996</v>
      </c>
      <c r="C3232" t="s">
        <v>2875</v>
      </c>
      <c r="D3232" t="s">
        <v>2454</v>
      </c>
    </row>
    <row r="3233" spans="1:4">
      <c r="A3233" s="343" t="s">
        <v>5978</v>
      </c>
      <c r="B3233" s="343" t="s">
        <v>5997</v>
      </c>
      <c r="C3233" t="s">
        <v>2875</v>
      </c>
      <c r="D3233" t="s">
        <v>2455</v>
      </c>
    </row>
    <row r="3234" spans="1:4">
      <c r="A3234" s="343" t="s">
        <v>5978</v>
      </c>
      <c r="B3234" s="343" t="s">
        <v>5998</v>
      </c>
      <c r="C3234" t="s">
        <v>2875</v>
      </c>
      <c r="D3234" t="s">
        <v>2456</v>
      </c>
    </row>
    <row r="3235" spans="1:4">
      <c r="A3235" s="343" t="s">
        <v>5978</v>
      </c>
      <c r="B3235" s="343" t="s">
        <v>5999</v>
      </c>
      <c r="C3235" t="s">
        <v>2875</v>
      </c>
      <c r="D3235" t="s">
        <v>2457</v>
      </c>
    </row>
    <row r="3236" spans="1:4">
      <c r="A3236" s="343" t="s">
        <v>5978</v>
      </c>
      <c r="B3236" s="343" t="s">
        <v>6000</v>
      </c>
      <c r="C3236" t="s">
        <v>2875</v>
      </c>
      <c r="D3236" t="s">
        <v>2458</v>
      </c>
    </row>
    <row r="3237" spans="1:4">
      <c r="A3237" s="343" t="s">
        <v>5978</v>
      </c>
      <c r="B3237" s="343" t="s">
        <v>6001</v>
      </c>
      <c r="C3237" t="s">
        <v>2875</v>
      </c>
      <c r="D3237" t="s">
        <v>2459</v>
      </c>
    </row>
    <row r="3238" spans="1:4">
      <c r="A3238" s="343" t="s">
        <v>5978</v>
      </c>
      <c r="B3238" s="343" t="s">
        <v>6002</v>
      </c>
      <c r="C3238" t="s">
        <v>2875</v>
      </c>
      <c r="D3238" t="s">
        <v>2460</v>
      </c>
    </row>
    <row r="3239" spans="1:4">
      <c r="A3239" s="343" t="s">
        <v>5978</v>
      </c>
      <c r="B3239" s="343" t="s">
        <v>6003</v>
      </c>
      <c r="C3239" t="s">
        <v>2875</v>
      </c>
      <c r="D3239" t="s">
        <v>2461</v>
      </c>
    </row>
    <row r="3240" spans="1:4">
      <c r="A3240" s="343" t="s">
        <v>5978</v>
      </c>
      <c r="B3240" s="343" t="s">
        <v>6004</v>
      </c>
      <c r="C3240" t="s">
        <v>2875</v>
      </c>
      <c r="D3240" t="s">
        <v>2462</v>
      </c>
    </row>
    <row r="3241" spans="1:4">
      <c r="A3241" s="343" t="s">
        <v>5978</v>
      </c>
      <c r="B3241" s="343" t="s">
        <v>6005</v>
      </c>
      <c r="C3241" t="s">
        <v>2875</v>
      </c>
      <c r="D3241" t="s">
        <v>2463</v>
      </c>
    </row>
    <row r="3242" spans="1:4">
      <c r="A3242" s="343" t="s">
        <v>5978</v>
      </c>
      <c r="B3242" s="343" t="s">
        <v>6006</v>
      </c>
      <c r="C3242" t="s">
        <v>2875</v>
      </c>
      <c r="D3242" t="s">
        <v>2464</v>
      </c>
    </row>
    <row r="3243" spans="1:4">
      <c r="A3243" s="343" t="s">
        <v>5978</v>
      </c>
      <c r="B3243" s="343" t="s">
        <v>6007</v>
      </c>
      <c r="C3243" t="s">
        <v>2875</v>
      </c>
      <c r="D3243" t="s">
        <v>2465</v>
      </c>
    </row>
    <row r="3244" spans="1:4">
      <c r="A3244" s="343" t="s">
        <v>5978</v>
      </c>
      <c r="B3244" s="343" t="s">
        <v>6008</v>
      </c>
      <c r="C3244" t="s">
        <v>2875</v>
      </c>
      <c r="D3244" t="s">
        <v>2466</v>
      </c>
    </row>
    <row r="3245" spans="1:4">
      <c r="A3245" s="343" t="s">
        <v>5978</v>
      </c>
      <c r="B3245" s="343" t="s">
        <v>6009</v>
      </c>
      <c r="C3245" t="s">
        <v>2875</v>
      </c>
      <c r="D3245" t="s">
        <v>2467</v>
      </c>
    </row>
    <row r="3246" spans="1:4">
      <c r="A3246" s="343" t="s">
        <v>5978</v>
      </c>
      <c r="B3246" s="343" t="s">
        <v>6010</v>
      </c>
      <c r="C3246" t="s">
        <v>2875</v>
      </c>
      <c r="D3246" t="s">
        <v>2468</v>
      </c>
    </row>
    <row r="3247" spans="1:4">
      <c r="A3247" s="343" t="s">
        <v>5978</v>
      </c>
      <c r="B3247" s="343" t="s">
        <v>6011</v>
      </c>
      <c r="C3247" t="s">
        <v>2875</v>
      </c>
      <c r="D3247" t="s">
        <v>2469</v>
      </c>
    </row>
    <row r="3248" spans="1:4">
      <c r="A3248" s="343" t="s">
        <v>5978</v>
      </c>
      <c r="B3248" s="343" t="s">
        <v>6012</v>
      </c>
      <c r="C3248" t="s">
        <v>2875</v>
      </c>
      <c r="D3248" t="s">
        <v>2470</v>
      </c>
    </row>
    <row r="3249" spans="1:4">
      <c r="A3249" s="343" t="s">
        <v>5978</v>
      </c>
      <c r="B3249" s="343" t="s">
        <v>6013</v>
      </c>
      <c r="C3249" t="s">
        <v>2875</v>
      </c>
      <c r="D3249" t="s">
        <v>2471</v>
      </c>
    </row>
    <row r="3250" spans="1:4">
      <c r="A3250" s="343" t="s">
        <v>5978</v>
      </c>
      <c r="B3250" s="343" t="s">
        <v>6014</v>
      </c>
      <c r="C3250" t="s">
        <v>2875</v>
      </c>
      <c r="D3250" t="s">
        <v>2472</v>
      </c>
    </row>
    <row r="3251" spans="1:4">
      <c r="A3251" s="343" t="s">
        <v>5976</v>
      </c>
      <c r="B3251" s="343" t="s">
        <v>6015</v>
      </c>
      <c r="C3251" t="s">
        <v>2875</v>
      </c>
      <c r="D3251" t="s">
        <v>2473</v>
      </c>
    </row>
    <row r="3252" spans="1:4">
      <c r="A3252" s="343" t="s">
        <v>5978</v>
      </c>
      <c r="B3252" s="343" t="s">
        <v>6016</v>
      </c>
      <c r="C3252" t="s">
        <v>2875</v>
      </c>
      <c r="D3252" t="s">
        <v>2474</v>
      </c>
    </row>
    <row r="3253" spans="1:4">
      <c r="A3253" s="343" t="s">
        <v>5978</v>
      </c>
      <c r="B3253" s="343" t="s">
        <v>6017</v>
      </c>
      <c r="C3253" t="s">
        <v>2875</v>
      </c>
      <c r="D3253" t="s">
        <v>2475</v>
      </c>
    </row>
    <row r="3254" spans="1:4">
      <c r="A3254" s="343" t="s">
        <v>5978</v>
      </c>
      <c r="B3254" s="343" t="s">
        <v>6018</v>
      </c>
      <c r="C3254" t="s">
        <v>2875</v>
      </c>
      <c r="D3254" t="s">
        <v>2476</v>
      </c>
    </row>
    <row r="3255" spans="1:4">
      <c r="A3255" s="343" t="s">
        <v>5976</v>
      </c>
      <c r="B3255" s="343" t="s">
        <v>6019</v>
      </c>
      <c r="C3255" t="s">
        <v>2875</v>
      </c>
      <c r="D3255" t="s">
        <v>2477</v>
      </c>
    </row>
    <row r="3256" spans="1:4">
      <c r="A3256" s="343" t="s">
        <v>5976</v>
      </c>
      <c r="B3256" s="343" t="s">
        <v>6020</v>
      </c>
      <c r="C3256" t="s">
        <v>2875</v>
      </c>
      <c r="D3256" t="s">
        <v>2478</v>
      </c>
    </row>
    <row r="3257" spans="1:4">
      <c r="A3257" s="343" t="s">
        <v>5976</v>
      </c>
      <c r="B3257" s="343" t="s">
        <v>6021</v>
      </c>
      <c r="C3257" t="s">
        <v>2875</v>
      </c>
      <c r="D3257" t="s">
        <v>2479</v>
      </c>
    </row>
    <row r="3258" spans="1:4">
      <c r="A3258" s="343" t="s">
        <v>5976</v>
      </c>
      <c r="B3258" s="343" t="s">
        <v>6022</v>
      </c>
      <c r="C3258" t="s">
        <v>2875</v>
      </c>
      <c r="D3258" t="s">
        <v>2480</v>
      </c>
    </row>
    <row r="3259" spans="1:4">
      <c r="A3259" s="343" t="s">
        <v>5976</v>
      </c>
      <c r="B3259" s="343" t="s">
        <v>6023</v>
      </c>
      <c r="C3259" t="s">
        <v>2875</v>
      </c>
      <c r="D3259" t="s">
        <v>2481</v>
      </c>
    </row>
    <row r="3260" spans="1:4">
      <c r="A3260" s="343" t="s">
        <v>5978</v>
      </c>
      <c r="B3260" s="343" t="s">
        <v>6024</v>
      </c>
      <c r="C3260" t="s">
        <v>2875</v>
      </c>
      <c r="D3260" t="s">
        <v>2491</v>
      </c>
    </row>
    <row r="3261" spans="1:4">
      <c r="A3261" s="343" t="s">
        <v>5978</v>
      </c>
      <c r="B3261" s="343" t="s">
        <v>6025</v>
      </c>
      <c r="C3261" t="s">
        <v>2875</v>
      </c>
      <c r="D3261" t="s">
        <v>2502</v>
      </c>
    </row>
    <row r="3262" spans="1:4">
      <c r="A3262" s="343" t="s">
        <v>5978</v>
      </c>
      <c r="B3262" s="343" t="s">
        <v>6026</v>
      </c>
      <c r="C3262" t="s">
        <v>2875</v>
      </c>
      <c r="D3262" t="s">
        <v>2503</v>
      </c>
    </row>
    <row r="3263" spans="1:4">
      <c r="A3263" s="343" t="s">
        <v>5978</v>
      </c>
      <c r="B3263" s="343" t="s">
        <v>6027</v>
      </c>
      <c r="C3263" t="s">
        <v>2875</v>
      </c>
      <c r="D3263" t="s">
        <v>2504</v>
      </c>
    </row>
    <row r="3264" spans="1:4">
      <c r="A3264" s="343" t="s">
        <v>5978</v>
      </c>
      <c r="B3264" s="343" t="s">
        <v>6028</v>
      </c>
      <c r="C3264" t="s">
        <v>2875</v>
      </c>
      <c r="D3264" t="s">
        <v>2505</v>
      </c>
    </row>
    <row r="3265" spans="1:4">
      <c r="A3265" s="343" t="s">
        <v>5978</v>
      </c>
      <c r="B3265" s="343" t="s">
        <v>5268</v>
      </c>
      <c r="C3265" t="s">
        <v>2875</v>
      </c>
      <c r="D3265" t="s">
        <v>2506</v>
      </c>
    </row>
    <row r="3266" spans="1:4">
      <c r="A3266" s="343" t="s">
        <v>5978</v>
      </c>
      <c r="B3266" s="343" t="s">
        <v>6029</v>
      </c>
      <c r="C3266" t="s">
        <v>2875</v>
      </c>
      <c r="D3266" t="s">
        <v>2508</v>
      </c>
    </row>
    <row r="3267" spans="1:4">
      <c r="A3267" s="343" t="s">
        <v>5978</v>
      </c>
      <c r="B3267" s="343" t="s">
        <v>6030</v>
      </c>
      <c r="C3267" t="s">
        <v>2875</v>
      </c>
      <c r="D3267" t="s">
        <v>2737</v>
      </c>
    </row>
    <row r="3268" spans="1:4">
      <c r="A3268" s="343" t="s">
        <v>5978</v>
      </c>
      <c r="B3268" s="343" t="s">
        <v>6031</v>
      </c>
      <c r="C3268" t="s">
        <v>2875</v>
      </c>
      <c r="D3268" t="s">
        <v>2738</v>
      </c>
    </row>
    <row r="3269" spans="1:4">
      <c r="A3269" s="343" t="s">
        <v>5978</v>
      </c>
      <c r="B3269" s="343" t="s">
        <v>6032</v>
      </c>
      <c r="C3269" t="s">
        <v>2875</v>
      </c>
      <c r="D3269" t="s">
        <v>2510</v>
      </c>
    </row>
    <row r="3270" spans="1:4">
      <c r="A3270" s="343" t="s">
        <v>5978</v>
      </c>
      <c r="B3270" s="343" t="s">
        <v>6033</v>
      </c>
      <c r="C3270" t="s">
        <v>2875</v>
      </c>
      <c r="D3270" t="s">
        <v>2511</v>
      </c>
    </row>
    <row r="3271" spans="1:4">
      <c r="A3271" s="343" t="s">
        <v>5978</v>
      </c>
      <c r="B3271" s="343" t="s">
        <v>6034</v>
      </c>
      <c r="C3271" t="s">
        <v>2875</v>
      </c>
      <c r="D3271" t="s">
        <v>2512</v>
      </c>
    </row>
    <row r="3272" spans="1:4">
      <c r="A3272" s="343" t="s">
        <v>5978</v>
      </c>
      <c r="B3272" s="343" t="s">
        <v>4287</v>
      </c>
      <c r="C3272" t="s">
        <v>2875</v>
      </c>
      <c r="D3272" t="s">
        <v>2513</v>
      </c>
    </row>
    <row r="3273" spans="1:4">
      <c r="A3273" s="343" t="s">
        <v>5978</v>
      </c>
      <c r="B3273" s="343" t="s">
        <v>6035</v>
      </c>
      <c r="C3273" t="s">
        <v>2875</v>
      </c>
      <c r="D3273" t="s">
        <v>2692</v>
      </c>
    </row>
    <row r="3274" spans="1:4">
      <c r="A3274" s="343" t="s">
        <v>5978</v>
      </c>
      <c r="B3274" s="343" t="s">
        <v>6036</v>
      </c>
      <c r="C3274" t="s">
        <v>2875</v>
      </c>
      <c r="D3274" t="s">
        <v>2693</v>
      </c>
    </row>
    <row r="3275" spans="1:4">
      <c r="A3275" s="343" t="s">
        <v>5978</v>
      </c>
      <c r="B3275" s="343" t="s">
        <v>6037</v>
      </c>
      <c r="C3275" t="s">
        <v>2875</v>
      </c>
      <c r="D3275" t="s">
        <v>2694</v>
      </c>
    </row>
    <row r="3276" spans="1:4">
      <c r="A3276" s="343" t="s">
        <v>5978</v>
      </c>
      <c r="B3276" s="343" t="s">
        <v>6038</v>
      </c>
      <c r="C3276" t="s">
        <v>2875</v>
      </c>
      <c r="D3276" t="s">
        <v>2695</v>
      </c>
    </row>
    <row r="3277" spans="1:4">
      <c r="A3277" s="343" t="s">
        <v>5978</v>
      </c>
      <c r="B3277" s="343" t="s">
        <v>6039</v>
      </c>
      <c r="C3277" t="s">
        <v>2875</v>
      </c>
      <c r="D3277" t="s">
        <v>2530</v>
      </c>
    </row>
    <row r="3278" spans="1:4">
      <c r="A3278" s="343" t="s">
        <v>5978</v>
      </c>
      <c r="B3278" s="343" t="s">
        <v>6040</v>
      </c>
      <c r="C3278" t="s">
        <v>2875</v>
      </c>
      <c r="D3278" t="s">
        <v>2531</v>
      </c>
    </row>
    <row r="3279" spans="1:4">
      <c r="A3279" s="343" t="s">
        <v>5978</v>
      </c>
      <c r="B3279" s="343" t="s">
        <v>6041</v>
      </c>
      <c r="C3279" t="s">
        <v>2875</v>
      </c>
      <c r="D3279" t="s">
        <v>2532</v>
      </c>
    </row>
    <row r="3280" spans="1:4">
      <c r="A3280" s="343" t="s">
        <v>5978</v>
      </c>
      <c r="B3280" s="343" t="s">
        <v>6042</v>
      </c>
      <c r="C3280" t="s">
        <v>2875</v>
      </c>
      <c r="D3280" t="s">
        <v>2533</v>
      </c>
    </row>
    <row r="3281" spans="1:4">
      <c r="A3281" s="343" t="s">
        <v>5978</v>
      </c>
      <c r="B3281" s="343" t="s">
        <v>6043</v>
      </c>
      <c r="C3281" t="s">
        <v>2875</v>
      </c>
      <c r="D3281" t="s">
        <v>2539</v>
      </c>
    </row>
    <row r="3282" spans="1:4">
      <c r="A3282" s="343" t="s">
        <v>5978</v>
      </c>
      <c r="B3282" s="343" t="s">
        <v>6044</v>
      </c>
      <c r="C3282" t="s">
        <v>2875</v>
      </c>
      <c r="D3282" t="s">
        <v>2540</v>
      </c>
    </row>
    <row r="3283" spans="1:4">
      <c r="A3283" s="343" t="s">
        <v>5978</v>
      </c>
      <c r="B3283" s="343" t="s">
        <v>6045</v>
      </c>
      <c r="C3283" t="s">
        <v>2875</v>
      </c>
      <c r="D3283" t="s">
        <v>2541</v>
      </c>
    </row>
    <row r="3284" spans="1:4">
      <c r="A3284" s="343" t="s">
        <v>5978</v>
      </c>
      <c r="B3284" s="343" t="s">
        <v>6046</v>
      </c>
      <c r="C3284" t="s">
        <v>2875</v>
      </c>
      <c r="D3284" t="s">
        <v>2542</v>
      </c>
    </row>
    <row r="3285" spans="1:4">
      <c r="A3285" s="343" t="s">
        <v>5978</v>
      </c>
      <c r="B3285" s="343" t="s">
        <v>6047</v>
      </c>
      <c r="C3285" t="s">
        <v>2875</v>
      </c>
      <c r="D3285" t="s">
        <v>2543</v>
      </c>
    </row>
    <row r="3286" spans="1:4">
      <c r="A3286" s="343" t="s">
        <v>5978</v>
      </c>
      <c r="B3286" s="343" t="s">
        <v>6048</v>
      </c>
      <c r="C3286" t="s">
        <v>2875</v>
      </c>
      <c r="D3286" t="s">
        <v>2702</v>
      </c>
    </row>
    <row r="3287" spans="1:4">
      <c r="A3287" s="343" t="s">
        <v>5978</v>
      </c>
      <c r="B3287" s="343" t="s">
        <v>6049</v>
      </c>
      <c r="C3287" t="s">
        <v>2875</v>
      </c>
      <c r="D3287" t="s">
        <v>2544</v>
      </c>
    </row>
    <row r="3288" spans="1:4">
      <c r="A3288" s="343" t="s">
        <v>5978</v>
      </c>
      <c r="B3288" s="343" t="s">
        <v>6050</v>
      </c>
      <c r="C3288" t="s">
        <v>2875</v>
      </c>
      <c r="D3288" t="s">
        <v>2545</v>
      </c>
    </row>
    <row r="3289" spans="1:4">
      <c r="A3289" s="343" t="s">
        <v>5978</v>
      </c>
      <c r="B3289" s="343" t="s">
        <v>6051</v>
      </c>
      <c r="C3289" t="s">
        <v>2875</v>
      </c>
      <c r="D3289" t="s">
        <v>2703</v>
      </c>
    </row>
    <row r="3290" spans="1:4">
      <c r="A3290" s="343" t="s">
        <v>5978</v>
      </c>
      <c r="B3290" s="343" t="s">
        <v>6052</v>
      </c>
      <c r="C3290" t="s">
        <v>2875</v>
      </c>
      <c r="D3290" t="s">
        <v>2704</v>
      </c>
    </row>
    <row r="3291" spans="1:4">
      <c r="A3291" s="343" t="s">
        <v>5978</v>
      </c>
      <c r="B3291" s="343" t="s">
        <v>6053</v>
      </c>
      <c r="C3291" t="s">
        <v>2875</v>
      </c>
      <c r="D3291" t="s">
        <v>2705</v>
      </c>
    </row>
    <row r="3292" spans="1:4">
      <c r="A3292" s="343" t="s">
        <v>5978</v>
      </c>
      <c r="B3292" s="343" t="s">
        <v>5938</v>
      </c>
      <c r="C3292" t="s">
        <v>2875</v>
      </c>
      <c r="D3292" t="s">
        <v>2706</v>
      </c>
    </row>
    <row r="3293" spans="1:4">
      <c r="A3293" s="343" t="s">
        <v>5978</v>
      </c>
      <c r="B3293" s="343" t="s">
        <v>6054</v>
      </c>
      <c r="C3293" t="s">
        <v>2875</v>
      </c>
      <c r="D3293" t="s">
        <v>2707</v>
      </c>
    </row>
    <row r="3294" spans="1:4">
      <c r="A3294" s="343" t="s">
        <v>5978</v>
      </c>
      <c r="B3294" s="343" t="s">
        <v>6055</v>
      </c>
      <c r="C3294" t="s">
        <v>2875</v>
      </c>
      <c r="D3294" t="s">
        <v>2708</v>
      </c>
    </row>
    <row r="3295" spans="1:4">
      <c r="A3295" s="343" t="s">
        <v>5978</v>
      </c>
      <c r="B3295" s="343" t="s">
        <v>6056</v>
      </c>
      <c r="C3295" t="s">
        <v>2875</v>
      </c>
      <c r="D3295" t="s">
        <v>2709</v>
      </c>
    </row>
    <row r="3296" spans="1:4">
      <c r="A3296" s="343" t="s">
        <v>5976</v>
      </c>
      <c r="B3296" s="343" t="s">
        <v>6057</v>
      </c>
      <c r="C3296" t="s">
        <v>2875</v>
      </c>
      <c r="D3296" t="s">
        <v>2710</v>
      </c>
    </row>
    <row r="3297" spans="1:4">
      <c r="A3297" s="343" t="s">
        <v>5978</v>
      </c>
      <c r="B3297" s="343" t="s">
        <v>6058</v>
      </c>
      <c r="C3297" t="s">
        <v>2875</v>
      </c>
      <c r="D3297" t="s">
        <v>2565</v>
      </c>
    </row>
    <row r="3298" spans="1:4">
      <c r="A3298" s="343" t="s">
        <v>5978</v>
      </c>
      <c r="B3298" s="343" t="s">
        <v>6059</v>
      </c>
      <c r="C3298" t="s">
        <v>2875</v>
      </c>
      <c r="D3298" t="s">
        <v>2566</v>
      </c>
    </row>
    <row r="3299" spans="1:4">
      <c r="A3299" s="343" t="s">
        <v>5978</v>
      </c>
      <c r="B3299" s="343" t="s">
        <v>5006</v>
      </c>
      <c r="C3299" t="s">
        <v>2875</v>
      </c>
      <c r="D3299" t="s">
        <v>2567</v>
      </c>
    </row>
    <row r="3300" spans="1:4">
      <c r="A3300" s="343" t="s">
        <v>5978</v>
      </c>
      <c r="B3300" s="343" t="s">
        <v>3803</v>
      </c>
      <c r="C3300" t="s">
        <v>2875</v>
      </c>
      <c r="D3300" t="s">
        <v>2577</v>
      </c>
    </row>
    <row r="3301" spans="1:4">
      <c r="A3301" s="343" t="s">
        <v>5978</v>
      </c>
      <c r="B3301" s="343" t="s">
        <v>6060</v>
      </c>
      <c r="C3301" t="s">
        <v>2875</v>
      </c>
      <c r="D3301" t="s">
        <v>2578</v>
      </c>
    </row>
    <row r="3302" spans="1:4">
      <c r="A3302" s="343" t="s">
        <v>5978</v>
      </c>
      <c r="B3302" s="343" t="s">
        <v>6061</v>
      </c>
      <c r="C3302" t="s">
        <v>2875</v>
      </c>
      <c r="D3302" t="s">
        <v>2579</v>
      </c>
    </row>
    <row r="3303" spans="1:4">
      <c r="A3303" s="343" t="s">
        <v>5978</v>
      </c>
      <c r="B3303" s="343" t="s">
        <v>6062</v>
      </c>
      <c r="C3303" t="s">
        <v>2875</v>
      </c>
      <c r="D3303" t="s">
        <v>2715</v>
      </c>
    </row>
    <row r="3304" spans="1:4">
      <c r="A3304" s="343" t="s">
        <v>5978</v>
      </c>
      <c r="B3304" s="343" t="s">
        <v>6063</v>
      </c>
      <c r="C3304" t="s">
        <v>2875</v>
      </c>
      <c r="D3304" t="s">
        <v>2717</v>
      </c>
    </row>
    <row r="3305" spans="1:4">
      <c r="A3305" s="343" t="s">
        <v>5978</v>
      </c>
      <c r="B3305" s="343" t="s">
        <v>6064</v>
      </c>
      <c r="C3305" t="s">
        <v>2875</v>
      </c>
      <c r="D3305" t="s">
        <v>2722</v>
      </c>
    </row>
    <row r="3306" spans="1:4">
      <c r="A3306" s="343" t="s">
        <v>5978</v>
      </c>
      <c r="B3306" s="343" t="s">
        <v>6065</v>
      </c>
      <c r="C3306" t="s">
        <v>2875</v>
      </c>
      <c r="D3306" t="s">
        <v>2726</v>
      </c>
    </row>
    <row r="3307" spans="1:4">
      <c r="A3307" s="343" t="s">
        <v>5978</v>
      </c>
      <c r="B3307" s="343" t="s">
        <v>6066</v>
      </c>
      <c r="C3307" t="s">
        <v>2875</v>
      </c>
      <c r="D3307" t="s">
        <v>2723</v>
      </c>
    </row>
    <row r="3308" spans="1:4">
      <c r="A3308" s="343" t="s">
        <v>5978</v>
      </c>
      <c r="B3308" s="343" t="s">
        <v>6067</v>
      </c>
      <c r="C3308" t="s">
        <v>2875</v>
      </c>
      <c r="D3308" t="s">
        <v>2595</v>
      </c>
    </row>
    <row r="3309" spans="1:4">
      <c r="A3309" s="343" t="s">
        <v>5978</v>
      </c>
      <c r="B3309" s="343" t="s">
        <v>6068</v>
      </c>
      <c r="C3309" t="s">
        <v>2875</v>
      </c>
      <c r="D3309" t="s">
        <v>2596</v>
      </c>
    </row>
    <row r="3310" spans="1:4">
      <c r="A3310" s="343" t="s">
        <v>5978</v>
      </c>
      <c r="B3310" s="343" t="s">
        <v>6069</v>
      </c>
      <c r="C3310" t="s">
        <v>2875</v>
      </c>
      <c r="D3310" t="s">
        <v>2597</v>
      </c>
    </row>
    <row r="3311" spans="1:4">
      <c r="A3311" s="343" t="s">
        <v>5978</v>
      </c>
      <c r="B3311" s="343" t="s">
        <v>5390</v>
      </c>
      <c r="C3311" t="s">
        <v>2875</v>
      </c>
      <c r="D3311" t="s">
        <v>2598</v>
      </c>
    </row>
    <row r="3312" spans="1:4">
      <c r="A3312" s="343" t="s">
        <v>5978</v>
      </c>
      <c r="B3312" s="343" t="s">
        <v>6070</v>
      </c>
      <c r="C3312" t="s">
        <v>2875</v>
      </c>
      <c r="D3312" t="s">
        <v>2599</v>
      </c>
    </row>
    <row r="3313" spans="1:4">
      <c r="A3313" s="343" t="s">
        <v>5978</v>
      </c>
      <c r="B3313" s="343" t="s">
        <v>6071</v>
      </c>
      <c r="C3313" t="s">
        <v>2875</v>
      </c>
      <c r="D3313" t="s">
        <v>2600</v>
      </c>
    </row>
    <row r="3314" spans="1:4">
      <c r="A3314" s="343" t="s">
        <v>5978</v>
      </c>
      <c r="B3314" s="343" t="s">
        <v>6072</v>
      </c>
      <c r="C3314" t="s">
        <v>2875</v>
      </c>
      <c r="D3314" t="s">
        <v>2615</v>
      </c>
    </row>
    <row r="3315" spans="1:4">
      <c r="A3315" s="343" t="s">
        <v>5978</v>
      </c>
      <c r="B3315" s="343" t="s">
        <v>3326</v>
      </c>
      <c r="C3315" t="s">
        <v>2875</v>
      </c>
      <c r="D3315" t="s">
        <v>2616</v>
      </c>
    </row>
    <row r="3316" spans="1:4">
      <c r="A3316" s="343" t="s">
        <v>5978</v>
      </c>
      <c r="B3316" s="343" t="s">
        <v>6073</v>
      </c>
      <c r="C3316" t="s">
        <v>2875</v>
      </c>
      <c r="D3316" t="s">
        <v>2617</v>
      </c>
    </row>
    <row r="3317" spans="1:4">
      <c r="A3317" s="343" t="s">
        <v>5978</v>
      </c>
      <c r="B3317" s="343" t="s">
        <v>5781</v>
      </c>
      <c r="C3317" t="s">
        <v>2875</v>
      </c>
      <c r="D3317" t="s">
        <v>2618</v>
      </c>
    </row>
    <row r="3318" spans="1:4">
      <c r="A3318" s="343" t="s">
        <v>5978</v>
      </c>
      <c r="B3318" s="343" t="s">
        <v>6074</v>
      </c>
      <c r="C3318" t="s">
        <v>2875</v>
      </c>
      <c r="D3318" t="s">
        <v>2627</v>
      </c>
    </row>
    <row r="3319" spans="1:4">
      <c r="A3319" s="343" t="s">
        <v>5978</v>
      </c>
      <c r="B3319" s="343" t="s">
        <v>6075</v>
      </c>
      <c r="C3319" t="s">
        <v>2875</v>
      </c>
      <c r="D3319" t="s">
        <v>2633</v>
      </c>
    </row>
    <row r="3320" spans="1:4">
      <c r="A3320" s="343" t="s">
        <v>5978</v>
      </c>
      <c r="B3320" s="343" t="s">
        <v>6076</v>
      </c>
      <c r="C3320" t="s">
        <v>2875</v>
      </c>
      <c r="D3320" t="s">
        <v>2634</v>
      </c>
    </row>
    <row r="3321" spans="1:4">
      <c r="A3321" s="343" t="s">
        <v>5978</v>
      </c>
      <c r="B3321" s="343" t="s">
        <v>6077</v>
      </c>
      <c r="C3321" t="s">
        <v>2875</v>
      </c>
      <c r="D3321" t="s">
        <v>2635</v>
      </c>
    </row>
    <row r="3322" spans="1:4">
      <c r="A3322" s="343" t="s">
        <v>5978</v>
      </c>
      <c r="B3322" s="343" t="s">
        <v>6078</v>
      </c>
      <c r="C3322" t="s">
        <v>2875</v>
      </c>
      <c r="D3322" t="s">
        <v>2636</v>
      </c>
    </row>
    <row r="3323" spans="1:4">
      <c r="A3323" s="343" t="s">
        <v>5978</v>
      </c>
      <c r="B3323" s="343" t="s">
        <v>3319</v>
      </c>
      <c r="C3323" t="s">
        <v>2875</v>
      </c>
      <c r="D3323" t="s">
        <v>2637</v>
      </c>
    </row>
    <row r="3324" spans="1:4">
      <c r="A3324" s="343" t="s">
        <v>5978</v>
      </c>
      <c r="B3324" s="343" t="s">
        <v>6079</v>
      </c>
      <c r="C3324" t="s">
        <v>2875</v>
      </c>
      <c r="D3324" t="s">
        <v>2638</v>
      </c>
    </row>
    <row r="3325" spans="1:4">
      <c r="A3325" s="343" t="s">
        <v>5978</v>
      </c>
      <c r="B3325" s="343" t="s">
        <v>6080</v>
      </c>
      <c r="C3325" t="s">
        <v>2875</v>
      </c>
      <c r="D3325" t="s">
        <v>2639</v>
      </c>
    </row>
    <row r="3326" spans="1:4">
      <c r="A3326" s="343" t="s">
        <v>5978</v>
      </c>
      <c r="B3326" s="343" t="s">
        <v>6081</v>
      </c>
      <c r="C3326" t="s">
        <v>2875</v>
      </c>
      <c r="D3326" t="s">
        <v>2640</v>
      </c>
    </row>
    <row r="3327" spans="1:4">
      <c r="A3327" s="343" t="s">
        <v>5978</v>
      </c>
      <c r="B3327" s="343" t="s">
        <v>6082</v>
      </c>
      <c r="C3327" t="s">
        <v>2875</v>
      </c>
      <c r="D3327" t="s">
        <v>2641</v>
      </c>
    </row>
    <row r="3328" spans="1:4">
      <c r="A3328" s="343" t="s">
        <v>5976</v>
      </c>
      <c r="B3328" s="343" t="s">
        <v>6083</v>
      </c>
      <c r="C3328" t="s">
        <v>2875</v>
      </c>
      <c r="D3328" t="s">
        <v>2642</v>
      </c>
    </row>
    <row r="3329" spans="1:4">
      <c r="A3329" s="343" t="s">
        <v>5978</v>
      </c>
      <c r="B3329" s="343" t="s">
        <v>6084</v>
      </c>
      <c r="C3329" t="s">
        <v>2875</v>
      </c>
      <c r="D3329" t="s">
        <v>2817</v>
      </c>
    </row>
    <row r="3330" spans="1:4">
      <c r="A3330" s="343" t="s">
        <v>5978</v>
      </c>
      <c r="B3330" s="343" t="s">
        <v>6085</v>
      </c>
      <c r="C3330" t="s">
        <v>2875</v>
      </c>
      <c r="D3330" t="s">
        <v>2818</v>
      </c>
    </row>
    <row r="3331" spans="1:4">
      <c r="A3331" s="343" t="s">
        <v>5978</v>
      </c>
      <c r="B3331" s="343" t="s">
        <v>5573</v>
      </c>
      <c r="C3331" t="s">
        <v>2875</v>
      </c>
      <c r="D3331" t="s">
        <v>2819</v>
      </c>
    </row>
    <row r="3332" spans="1:4">
      <c r="A3332" s="343" t="s">
        <v>5978</v>
      </c>
      <c r="B3332" s="343" t="s">
        <v>6086</v>
      </c>
      <c r="C3332" t="s">
        <v>2875</v>
      </c>
      <c r="D3332" t="s">
        <v>2820</v>
      </c>
    </row>
    <row r="3333" spans="1:4">
      <c r="A3333" s="343" t="s">
        <v>5976</v>
      </c>
      <c r="B3333" s="343" t="s">
        <v>6087</v>
      </c>
      <c r="C3333" t="s">
        <v>2875</v>
      </c>
      <c r="D3333" t="s">
        <v>2821</v>
      </c>
    </row>
    <row r="3334" spans="1:4">
      <c r="A3334" s="343" t="s">
        <v>5978</v>
      </c>
      <c r="B3334" s="343" t="s">
        <v>6088</v>
      </c>
      <c r="C3334" t="s">
        <v>2875</v>
      </c>
      <c r="D3334" t="s">
        <v>2653</v>
      </c>
    </row>
    <row r="3335" spans="1:4">
      <c r="A3335" s="343" t="s">
        <v>5978</v>
      </c>
      <c r="B3335" s="343" t="s">
        <v>6089</v>
      </c>
      <c r="C3335" t="s">
        <v>2875</v>
      </c>
      <c r="D3335" t="s">
        <v>2654</v>
      </c>
    </row>
    <row r="3336" spans="1:4">
      <c r="A3336" s="343" t="s">
        <v>5978</v>
      </c>
      <c r="B3336" s="343" t="s">
        <v>6090</v>
      </c>
      <c r="C3336" t="s">
        <v>2875</v>
      </c>
      <c r="D3336" t="s">
        <v>2655</v>
      </c>
    </row>
    <row r="3337" spans="1:4">
      <c r="A3337" s="343" t="s">
        <v>5978</v>
      </c>
      <c r="B3337" s="343" t="s">
        <v>6091</v>
      </c>
      <c r="C3337" t="s">
        <v>2875</v>
      </c>
      <c r="D3337" t="s">
        <v>2656</v>
      </c>
    </row>
    <row r="3338" spans="1:4">
      <c r="A3338" s="343" t="s">
        <v>5978</v>
      </c>
      <c r="B3338" s="343" t="s">
        <v>6092</v>
      </c>
      <c r="C3338" t="s">
        <v>2875</v>
      </c>
      <c r="D3338" t="s">
        <v>2657</v>
      </c>
    </row>
    <row r="3339" spans="1:4">
      <c r="A3339" s="343" t="s">
        <v>5976</v>
      </c>
      <c r="B3339" s="343" t="s">
        <v>6093</v>
      </c>
      <c r="C3339" t="s">
        <v>2875</v>
      </c>
      <c r="D3339" t="s">
        <v>2658</v>
      </c>
    </row>
    <row r="3340" spans="1:4">
      <c r="A3340" s="343" t="s">
        <v>5976</v>
      </c>
      <c r="B3340" s="343" t="s">
        <v>6094</v>
      </c>
      <c r="C3340" t="s">
        <v>2875</v>
      </c>
      <c r="D3340" t="s">
        <v>2659</v>
      </c>
    </row>
    <row r="3341" spans="1:4">
      <c r="A3341" s="343" t="s">
        <v>6095</v>
      </c>
      <c r="B3341" s="343" t="s">
        <v>6096</v>
      </c>
      <c r="C3341" t="s">
        <v>2876</v>
      </c>
      <c r="D3341" t="s">
        <v>2441</v>
      </c>
    </row>
    <row r="3342" spans="1:4">
      <c r="A3342" s="343" t="s">
        <v>6097</v>
      </c>
      <c r="B3342" s="343" t="s">
        <v>6098</v>
      </c>
      <c r="C3342" t="s">
        <v>2876</v>
      </c>
      <c r="D3342" t="s">
        <v>2682</v>
      </c>
    </row>
    <row r="3343" spans="1:4">
      <c r="A3343" s="343" t="s">
        <v>6097</v>
      </c>
      <c r="B3343" s="343" t="s">
        <v>6099</v>
      </c>
      <c r="C3343" t="s">
        <v>2876</v>
      </c>
      <c r="D3343" t="s">
        <v>2453</v>
      </c>
    </row>
    <row r="3344" spans="1:4">
      <c r="A3344" s="343" t="s">
        <v>6097</v>
      </c>
      <c r="B3344" s="343" t="s">
        <v>6100</v>
      </c>
      <c r="C3344" t="s">
        <v>2876</v>
      </c>
      <c r="D3344" t="s">
        <v>2454</v>
      </c>
    </row>
    <row r="3345" spans="1:4">
      <c r="A3345" s="343" t="s">
        <v>6097</v>
      </c>
      <c r="B3345" s="343" t="s">
        <v>6101</v>
      </c>
      <c r="C3345" t="s">
        <v>2876</v>
      </c>
      <c r="D3345" t="s">
        <v>2455</v>
      </c>
    </row>
    <row r="3346" spans="1:4">
      <c r="A3346" s="343" t="s">
        <v>6097</v>
      </c>
      <c r="B3346" s="343" t="s">
        <v>6102</v>
      </c>
      <c r="C3346" t="s">
        <v>2876</v>
      </c>
      <c r="D3346" t="s">
        <v>2456</v>
      </c>
    </row>
    <row r="3347" spans="1:4">
      <c r="A3347" s="343" t="s">
        <v>6097</v>
      </c>
      <c r="B3347" s="343" t="s">
        <v>6103</v>
      </c>
      <c r="C3347" t="s">
        <v>2876</v>
      </c>
      <c r="D3347" t="s">
        <v>2457</v>
      </c>
    </row>
    <row r="3348" spans="1:4">
      <c r="A3348" s="343" t="s">
        <v>6097</v>
      </c>
      <c r="B3348" s="343" t="s">
        <v>6104</v>
      </c>
      <c r="C3348" t="s">
        <v>2876</v>
      </c>
      <c r="D3348" t="s">
        <v>2458</v>
      </c>
    </row>
    <row r="3349" spans="1:4">
      <c r="A3349" s="343" t="s">
        <v>6097</v>
      </c>
      <c r="B3349" s="343" t="s">
        <v>6105</v>
      </c>
      <c r="C3349" t="s">
        <v>2876</v>
      </c>
      <c r="D3349" t="s">
        <v>2459</v>
      </c>
    </row>
    <row r="3350" spans="1:4">
      <c r="A3350" s="343" t="s">
        <v>6095</v>
      </c>
      <c r="B3350" s="343" t="s">
        <v>6106</v>
      </c>
      <c r="C3350" t="s">
        <v>2876</v>
      </c>
      <c r="D3350" t="s">
        <v>2460</v>
      </c>
    </row>
    <row r="3351" spans="1:4">
      <c r="A3351" s="343" t="s">
        <v>6095</v>
      </c>
      <c r="B3351" s="343" t="s">
        <v>6107</v>
      </c>
      <c r="C3351" t="s">
        <v>2876</v>
      </c>
      <c r="D3351" t="s">
        <v>2461</v>
      </c>
    </row>
    <row r="3352" spans="1:4">
      <c r="A3352" s="343" t="s">
        <v>6097</v>
      </c>
      <c r="B3352" s="343" t="s">
        <v>6108</v>
      </c>
      <c r="C3352" t="s">
        <v>2876</v>
      </c>
      <c r="D3352" t="s">
        <v>2487</v>
      </c>
    </row>
    <row r="3353" spans="1:4">
      <c r="A3353" s="343" t="s">
        <v>6097</v>
      </c>
      <c r="B3353" s="343" t="s">
        <v>6109</v>
      </c>
      <c r="C3353" t="s">
        <v>2876</v>
      </c>
      <c r="D3353" t="s">
        <v>2488</v>
      </c>
    </row>
    <row r="3354" spans="1:4">
      <c r="A3354" s="343" t="s">
        <v>6097</v>
      </c>
      <c r="B3354" s="343" t="s">
        <v>6110</v>
      </c>
      <c r="C3354" t="s">
        <v>2876</v>
      </c>
      <c r="D3354" t="s">
        <v>2489</v>
      </c>
    </row>
    <row r="3355" spans="1:4">
      <c r="A3355" s="343" t="s">
        <v>6097</v>
      </c>
      <c r="B3355" s="343" t="s">
        <v>6111</v>
      </c>
      <c r="C3355" t="s">
        <v>2876</v>
      </c>
      <c r="D3355" t="s">
        <v>2490</v>
      </c>
    </row>
    <row r="3356" spans="1:4">
      <c r="A3356" s="343" t="s">
        <v>6097</v>
      </c>
      <c r="B3356" s="343" t="s">
        <v>3326</v>
      </c>
      <c r="C3356" t="s">
        <v>2876</v>
      </c>
      <c r="D3356" t="s">
        <v>2491</v>
      </c>
    </row>
    <row r="3357" spans="1:4">
      <c r="A3357" s="343" t="s">
        <v>6097</v>
      </c>
      <c r="B3357" s="343" t="s">
        <v>6112</v>
      </c>
      <c r="C3357" t="s">
        <v>2876</v>
      </c>
      <c r="D3357" t="s">
        <v>2492</v>
      </c>
    </row>
    <row r="3358" spans="1:4">
      <c r="A3358" s="343" t="s">
        <v>6097</v>
      </c>
      <c r="B3358" s="343" t="s">
        <v>6113</v>
      </c>
      <c r="C3358" t="s">
        <v>2876</v>
      </c>
      <c r="D3358" t="s">
        <v>2684</v>
      </c>
    </row>
    <row r="3359" spans="1:4">
      <c r="A3359" s="343" t="s">
        <v>6097</v>
      </c>
      <c r="B3359" s="343" t="s">
        <v>3692</v>
      </c>
      <c r="C3359" t="s">
        <v>2876</v>
      </c>
      <c r="D3359" t="s">
        <v>2685</v>
      </c>
    </row>
    <row r="3360" spans="1:4">
      <c r="A3360" s="343" t="s">
        <v>6097</v>
      </c>
      <c r="B3360" s="343" t="s">
        <v>6114</v>
      </c>
      <c r="C3360" t="s">
        <v>2876</v>
      </c>
      <c r="D3360" t="s">
        <v>2686</v>
      </c>
    </row>
    <row r="3361" spans="1:4">
      <c r="A3361" s="343" t="s">
        <v>6097</v>
      </c>
      <c r="B3361" s="343" t="s">
        <v>6115</v>
      </c>
      <c r="C3361" t="s">
        <v>2876</v>
      </c>
      <c r="D3361" t="s">
        <v>2687</v>
      </c>
    </row>
    <row r="3362" spans="1:4">
      <c r="A3362" s="343" t="s">
        <v>6097</v>
      </c>
      <c r="B3362" s="343" t="s">
        <v>6116</v>
      </c>
      <c r="C3362" t="s">
        <v>2876</v>
      </c>
      <c r="D3362" t="s">
        <v>2688</v>
      </c>
    </row>
    <row r="3363" spans="1:4">
      <c r="A3363" s="343" t="s">
        <v>6097</v>
      </c>
      <c r="B3363" s="343" t="s">
        <v>6117</v>
      </c>
      <c r="C3363" t="s">
        <v>2876</v>
      </c>
      <c r="D3363" t="s">
        <v>2689</v>
      </c>
    </row>
    <row r="3364" spans="1:4">
      <c r="A3364" s="343" t="s">
        <v>6095</v>
      </c>
      <c r="B3364" s="343" t="s">
        <v>6118</v>
      </c>
      <c r="C3364" t="s">
        <v>2876</v>
      </c>
      <c r="D3364" t="s">
        <v>2690</v>
      </c>
    </row>
    <row r="3365" spans="1:4">
      <c r="A3365" s="343" t="s">
        <v>6097</v>
      </c>
      <c r="B3365" s="343" t="s">
        <v>6119</v>
      </c>
      <c r="C3365" t="s">
        <v>2876</v>
      </c>
      <c r="D3365" t="s">
        <v>2502</v>
      </c>
    </row>
    <row r="3366" spans="1:4">
      <c r="A3366" s="343" t="s">
        <v>6097</v>
      </c>
      <c r="B3366" s="343" t="s">
        <v>6120</v>
      </c>
      <c r="C3366" t="s">
        <v>2876</v>
      </c>
      <c r="D3366" t="s">
        <v>2503</v>
      </c>
    </row>
    <row r="3367" spans="1:4">
      <c r="A3367" s="343" t="s">
        <v>6097</v>
      </c>
      <c r="B3367" s="343" t="s">
        <v>6121</v>
      </c>
      <c r="C3367" t="s">
        <v>2876</v>
      </c>
      <c r="D3367" t="s">
        <v>2504</v>
      </c>
    </row>
    <row r="3368" spans="1:4">
      <c r="A3368" s="343" t="s">
        <v>6097</v>
      </c>
      <c r="B3368" s="343" t="s">
        <v>6122</v>
      </c>
      <c r="C3368" t="s">
        <v>2876</v>
      </c>
      <c r="D3368" t="s">
        <v>2505</v>
      </c>
    </row>
    <row r="3369" spans="1:4">
      <c r="A3369" s="343" t="s">
        <v>6095</v>
      </c>
      <c r="B3369" s="343" t="s">
        <v>6123</v>
      </c>
      <c r="C3369" t="s">
        <v>2876</v>
      </c>
      <c r="D3369" t="s">
        <v>2506</v>
      </c>
    </row>
    <row r="3370" spans="1:4">
      <c r="A3370" s="343" t="s">
        <v>6097</v>
      </c>
      <c r="B3370" s="343" t="s">
        <v>6124</v>
      </c>
      <c r="C3370" t="s">
        <v>2876</v>
      </c>
      <c r="D3370" t="s">
        <v>2506</v>
      </c>
    </row>
    <row r="3371" spans="1:4">
      <c r="A3371" s="343" t="s">
        <v>6095</v>
      </c>
      <c r="B3371" s="343" t="s">
        <v>6125</v>
      </c>
      <c r="C3371" t="s">
        <v>2876</v>
      </c>
      <c r="D3371" t="s">
        <v>2507</v>
      </c>
    </row>
    <row r="3372" spans="1:4">
      <c r="A3372" s="343" t="s">
        <v>6097</v>
      </c>
      <c r="B3372" s="343" t="s">
        <v>6126</v>
      </c>
      <c r="C3372" t="s">
        <v>2876</v>
      </c>
      <c r="D3372" t="s">
        <v>2509</v>
      </c>
    </row>
    <row r="3373" spans="1:4">
      <c r="A3373" s="343" t="s">
        <v>6097</v>
      </c>
      <c r="B3373" s="343" t="s">
        <v>5274</v>
      </c>
      <c r="C3373" t="s">
        <v>2876</v>
      </c>
      <c r="D3373" t="s">
        <v>2510</v>
      </c>
    </row>
    <row r="3374" spans="1:4">
      <c r="A3374" s="343" t="s">
        <v>6097</v>
      </c>
      <c r="B3374" s="343" t="s">
        <v>6127</v>
      </c>
      <c r="C3374" t="s">
        <v>2876</v>
      </c>
      <c r="D3374" t="s">
        <v>2511</v>
      </c>
    </row>
    <row r="3375" spans="1:4">
      <c r="A3375" s="343" t="s">
        <v>6097</v>
      </c>
      <c r="B3375" s="343" t="s">
        <v>6128</v>
      </c>
      <c r="C3375" t="s">
        <v>2876</v>
      </c>
      <c r="D3375" t="s">
        <v>2512</v>
      </c>
    </row>
    <row r="3376" spans="1:4">
      <c r="A3376" s="343" t="s">
        <v>6097</v>
      </c>
      <c r="B3376" s="343" t="s">
        <v>6129</v>
      </c>
      <c r="C3376" t="s">
        <v>2876</v>
      </c>
      <c r="D3376" t="s">
        <v>2692</v>
      </c>
    </row>
    <row r="3377" spans="1:4">
      <c r="A3377" s="343" t="s">
        <v>6097</v>
      </c>
      <c r="B3377" s="343" t="s">
        <v>6130</v>
      </c>
      <c r="C3377" t="s">
        <v>2876</v>
      </c>
      <c r="D3377" t="s">
        <v>2693</v>
      </c>
    </row>
    <row r="3378" spans="1:4">
      <c r="A3378" s="343" t="s">
        <v>6097</v>
      </c>
      <c r="B3378" s="343" t="s">
        <v>6131</v>
      </c>
      <c r="C3378" t="s">
        <v>2876</v>
      </c>
      <c r="D3378" t="s">
        <v>2694</v>
      </c>
    </row>
    <row r="3379" spans="1:4">
      <c r="A3379" s="343" t="s">
        <v>6097</v>
      </c>
      <c r="B3379" s="343" t="s">
        <v>6132</v>
      </c>
      <c r="C3379" t="s">
        <v>2876</v>
      </c>
      <c r="D3379" t="s">
        <v>2695</v>
      </c>
    </row>
    <row r="3380" spans="1:4">
      <c r="A3380" s="343" t="s">
        <v>6097</v>
      </c>
      <c r="B3380" s="343" t="s">
        <v>6133</v>
      </c>
      <c r="C3380" t="s">
        <v>2876</v>
      </c>
      <c r="D3380" t="s">
        <v>2696</v>
      </c>
    </row>
    <row r="3381" spans="1:4">
      <c r="A3381" s="343" t="s">
        <v>6097</v>
      </c>
      <c r="B3381" s="343" t="s">
        <v>6134</v>
      </c>
      <c r="C3381" t="s">
        <v>2876</v>
      </c>
      <c r="D3381" t="s">
        <v>2697</v>
      </c>
    </row>
    <row r="3382" spans="1:4">
      <c r="A3382" s="343" t="s">
        <v>6097</v>
      </c>
      <c r="B3382" s="343" t="s">
        <v>6034</v>
      </c>
      <c r="C3382" t="s">
        <v>2876</v>
      </c>
      <c r="D3382" t="s">
        <v>2698</v>
      </c>
    </row>
    <row r="3383" spans="1:4">
      <c r="A3383" s="343" t="s">
        <v>6097</v>
      </c>
      <c r="B3383" s="343" t="s">
        <v>6135</v>
      </c>
      <c r="C3383" t="s">
        <v>2876</v>
      </c>
      <c r="D3383" t="s">
        <v>2796</v>
      </c>
    </row>
    <row r="3384" spans="1:4">
      <c r="A3384" s="343" t="s">
        <v>6097</v>
      </c>
      <c r="B3384" s="343" t="s">
        <v>6136</v>
      </c>
      <c r="C3384" t="s">
        <v>2876</v>
      </c>
      <c r="D3384" t="s">
        <v>2797</v>
      </c>
    </row>
    <row r="3385" spans="1:4">
      <c r="A3385" s="343" t="s">
        <v>6097</v>
      </c>
      <c r="B3385" s="343" t="s">
        <v>6137</v>
      </c>
      <c r="C3385" t="s">
        <v>2876</v>
      </c>
      <c r="D3385" t="s">
        <v>2530</v>
      </c>
    </row>
    <row r="3386" spans="1:4">
      <c r="A3386" s="343" t="s">
        <v>6097</v>
      </c>
      <c r="B3386" s="343" t="s">
        <v>6138</v>
      </c>
      <c r="C3386" t="s">
        <v>2876</v>
      </c>
      <c r="D3386" t="s">
        <v>2531</v>
      </c>
    </row>
    <row r="3387" spans="1:4">
      <c r="A3387" s="343" t="s">
        <v>6097</v>
      </c>
      <c r="B3387" s="343" t="s">
        <v>6139</v>
      </c>
      <c r="C3387" t="s">
        <v>2876</v>
      </c>
      <c r="D3387" t="s">
        <v>2539</v>
      </c>
    </row>
    <row r="3388" spans="1:4">
      <c r="A3388" s="343" t="s">
        <v>6097</v>
      </c>
      <c r="B3388" s="343" t="s">
        <v>4685</v>
      </c>
      <c r="C3388" t="s">
        <v>2876</v>
      </c>
      <c r="D3388" t="s">
        <v>2540</v>
      </c>
    </row>
    <row r="3389" spans="1:4">
      <c r="A3389" s="343" t="s">
        <v>6097</v>
      </c>
      <c r="B3389" s="343" t="s">
        <v>6140</v>
      </c>
      <c r="C3389" t="s">
        <v>2876</v>
      </c>
      <c r="D3389" t="s">
        <v>2541</v>
      </c>
    </row>
    <row r="3390" spans="1:4">
      <c r="A3390" s="343" t="s">
        <v>6097</v>
      </c>
      <c r="B3390" s="343" t="s">
        <v>6141</v>
      </c>
      <c r="C3390" t="s">
        <v>2876</v>
      </c>
      <c r="D3390" t="s">
        <v>2542</v>
      </c>
    </row>
    <row r="3391" spans="1:4">
      <c r="A3391" s="343" t="s">
        <v>6097</v>
      </c>
      <c r="B3391" s="343" t="s">
        <v>6142</v>
      </c>
      <c r="C3391" t="s">
        <v>2876</v>
      </c>
      <c r="D3391" t="s">
        <v>2543</v>
      </c>
    </row>
    <row r="3392" spans="1:4">
      <c r="A3392" s="343" t="s">
        <v>6097</v>
      </c>
      <c r="B3392" s="343" t="s">
        <v>5654</v>
      </c>
      <c r="C3392" t="s">
        <v>2876</v>
      </c>
      <c r="D3392" t="s">
        <v>2702</v>
      </c>
    </row>
    <row r="3393" spans="1:4">
      <c r="A3393" s="343" t="s">
        <v>6097</v>
      </c>
      <c r="B3393" s="343" t="s">
        <v>6143</v>
      </c>
      <c r="C3393" t="s">
        <v>2876</v>
      </c>
      <c r="D3393" t="s">
        <v>2544</v>
      </c>
    </row>
    <row r="3394" spans="1:4">
      <c r="A3394" s="343" t="s">
        <v>6097</v>
      </c>
      <c r="B3394" s="343" t="s">
        <v>6144</v>
      </c>
      <c r="C3394" t="s">
        <v>2876</v>
      </c>
      <c r="D3394" t="s">
        <v>2703</v>
      </c>
    </row>
    <row r="3395" spans="1:4">
      <c r="A3395" s="343" t="s">
        <v>6097</v>
      </c>
      <c r="B3395" s="343" t="s">
        <v>6145</v>
      </c>
      <c r="C3395" t="s">
        <v>2876</v>
      </c>
      <c r="D3395" t="s">
        <v>2704</v>
      </c>
    </row>
    <row r="3396" spans="1:4">
      <c r="A3396" s="343" t="s">
        <v>6097</v>
      </c>
      <c r="B3396" s="343" t="s">
        <v>4980</v>
      </c>
      <c r="C3396" t="s">
        <v>2876</v>
      </c>
      <c r="D3396" t="s">
        <v>2705</v>
      </c>
    </row>
    <row r="3397" spans="1:4">
      <c r="A3397" s="343" t="s">
        <v>6146</v>
      </c>
      <c r="B3397" s="343" t="s">
        <v>6147</v>
      </c>
      <c r="C3397" t="s">
        <v>2877</v>
      </c>
      <c r="D3397" t="s">
        <v>2441</v>
      </c>
    </row>
    <row r="3398" spans="1:4">
      <c r="A3398" s="343" t="s">
        <v>6148</v>
      </c>
      <c r="B3398" s="343" t="s">
        <v>6149</v>
      </c>
      <c r="C3398" t="s">
        <v>2877</v>
      </c>
      <c r="D3398" t="s">
        <v>2682</v>
      </c>
    </row>
    <row r="3399" spans="1:4">
      <c r="A3399" s="343" t="s">
        <v>6148</v>
      </c>
      <c r="B3399" s="343" t="s">
        <v>6150</v>
      </c>
      <c r="C3399" t="s">
        <v>2877</v>
      </c>
      <c r="D3399" t="s">
        <v>2453</v>
      </c>
    </row>
    <row r="3400" spans="1:4">
      <c r="A3400" s="343" t="s">
        <v>6148</v>
      </c>
      <c r="B3400" s="343" t="s">
        <v>6151</v>
      </c>
      <c r="C3400" t="s">
        <v>2877</v>
      </c>
      <c r="D3400" t="s">
        <v>2454</v>
      </c>
    </row>
    <row r="3401" spans="1:4">
      <c r="A3401" s="343" t="s">
        <v>6148</v>
      </c>
      <c r="B3401" s="343" t="s">
        <v>6152</v>
      </c>
      <c r="C3401" t="s">
        <v>2877</v>
      </c>
      <c r="D3401" t="s">
        <v>2455</v>
      </c>
    </row>
    <row r="3402" spans="1:4">
      <c r="A3402" s="343" t="s">
        <v>6148</v>
      </c>
      <c r="B3402" s="343" t="s">
        <v>6153</v>
      </c>
      <c r="C3402" t="s">
        <v>2877</v>
      </c>
      <c r="D3402" t="s">
        <v>2456</v>
      </c>
    </row>
    <row r="3403" spans="1:4">
      <c r="A3403" s="343" t="s">
        <v>6148</v>
      </c>
      <c r="B3403" s="343" t="s">
        <v>6154</v>
      </c>
      <c r="C3403" t="s">
        <v>2877</v>
      </c>
      <c r="D3403" t="s">
        <v>2457</v>
      </c>
    </row>
    <row r="3404" spans="1:4">
      <c r="A3404" s="343" t="s">
        <v>6148</v>
      </c>
      <c r="B3404" s="343" t="s">
        <v>6155</v>
      </c>
      <c r="C3404" t="s">
        <v>2877</v>
      </c>
      <c r="D3404" t="s">
        <v>2458</v>
      </c>
    </row>
    <row r="3405" spans="1:4">
      <c r="A3405" s="343" t="s">
        <v>6148</v>
      </c>
      <c r="B3405" s="343" t="s">
        <v>6156</v>
      </c>
      <c r="C3405" t="s">
        <v>2877</v>
      </c>
      <c r="D3405" t="s">
        <v>2459</v>
      </c>
    </row>
    <row r="3406" spans="1:4">
      <c r="A3406" s="343" t="s">
        <v>6148</v>
      </c>
      <c r="B3406" s="343" t="s">
        <v>6157</v>
      </c>
      <c r="C3406" t="s">
        <v>2877</v>
      </c>
      <c r="D3406" t="s">
        <v>2460</v>
      </c>
    </row>
    <row r="3407" spans="1:4">
      <c r="A3407" s="343" t="s">
        <v>6148</v>
      </c>
      <c r="B3407" s="343" t="s">
        <v>6158</v>
      </c>
      <c r="C3407" t="s">
        <v>2877</v>
      </c>
      <c r="D3407" t="s">
        <v>2461</v>
      </c>
    </row>
    <row r="3408" spans="1:4">
      <c r="A3408" s="343" t="s">
        <v>6148</v>
      </c>
      <c r="B3408" s="343" t="s">
        <v>6159</v>
      </c>
      <c r="C3408" t="s">
        <v>2877</v>
      </c>
      <c r="D3408" t="s">
        <v>2462</v>
      </c>
    </row>
    <row r="3409" spans="1:4">
      <c r="A3409" s="343" t="s">
        <v>6148</v>
      </c>
      <c r="B3409" s="343" t="s">
        <v>6160</v>
      </c>
      <c r="C3409" t="s">
        <v>2877</v>
      </c>
      <c r="D3409" t="s">
        <v>2463</v>
      </c>
    </row>
    <row r="3410" spans="1:4">
      <c r="A3410" s="343" t="s">
        <v>6146</v>
      </c>
      <c r="B3410" s="343" t="s">
        <v>6161</v>
      </c>
      <c r="C3410" t="s">
        <v>2877</v>
      </c>
      <c r="D3410" t="s">
        <v>2464</v>
      </c>
    </row>
    <row r="3411" spans="1:4">
      <c r="A3411" s="343" t="s">
        <v>6146</v>
      </c>
      <c r="B3411" s="343" t="s">
        <v>6162</v>
      </c>
      <c r="C3411" t="s">
        <v>2877</v>
      </c>
      <c r="D3411" t="s">
        <v>2465</v>
      </c>
    </row>
    <row r="3412" spans="1:4">
      <c r="A3412" s="343" t="s">
        <v>6148</v>
      </c>
      <c r="B3412" s="343" t="s">
        <v>6163</v>
      </c>
      <c r="C3412" t="s">
        <v>2877</v>
      </c>
      <c r="D3412" t="s">
        <v>2487</v>
      </c>
    </row>
    <row r="3413" spans="1:4">
      <c r="A3413" s="343" t="s">
        <v>6148</v>
      </c>
      <c r="B3413" s="343" t="s">
        <v>6164</v>
      </c>
      <c r="C3413" t="s">
        <v>2877</v>
      </c>
      <c r="D3413" t="s">
        <v>2488</v>
      </c>
    </row>
    <row r="3414" spans="1:4">
      <c r="A3414" s="343" t="s">
        <v>6148</v>
      </c>
      <c r="B3414" s="343" t="s">
        <v>5072</v>
      </c>
      <c r="C3414" t="s">
        <v>2877</v>
      </c>
      <c r="D3414" t="s">
        <v>2489</v>
      </c>
    </row>
    <row r="3415" spans="1:4">
      <c r="A3415" s="343" t="s">
        <v>6148</v>
      </c>
      <c r="B3415" s="343" t="s">
        <v>6165</v>
      </c>
      <c r="C3415" t="s">
        <v>2877</v>
      </c>
      <c r="D3415" t="s">
        <v>2490</v>
      </c>
    </row>
    <row r="3416" spans="1:4">
      <c r="A3416" s="343" t="s">
        <v>6148</v>
      </c>
      <c r="B3416" s="343" t="s">
        <v>3708</v>
      </c>
      <c r="C3416" t="s">
        <v>2877</v>
      </c>
      <c r="D3416" t="s">
        <v>2491</v>
      </c>
    </row>
    <row r="3417" spans="1:4">
      <c r="A3417" s="343" t="s">
        <v>6148</v>
      </c>
      <c r="B3417" s="343" t="s">
        <v>6166</v>
      </c>
      <c r="C3417" t="s">
        <v>2877</v>
      </c>
      <c r="D3417" t="s">
        <v>2492</v>
      </c>
    </row>
    <row r="3418" spans="1:4">
      <c r="A3418" s="343" t="s">
        <v>6148</v>
      </c>
      <c r="B3418" s="343" t="s">
        <v>6167</v>
      </c>
      <c r="C3418" t="s">
        <v>2877</v>
      </c>
      <c r="D3418" t="s">
        <v>2683</v>
      </c>
    </row>
    <row r="3419" spans="1:4">
      <c r="A3419" s="343" t="s">
        <v>6148</v>
      </c>
      <c r="B3419" s="343" t="s">
        <v>6168</v>
      </c>
      <c r="C3419" t="s">
        <v>2877</v>
      </c>
      <c r="D3419" t="s">
        <v>2714</v>
      </c>
    </row>
    <row r="3420" spans="1:4">
      <c r="A3420" s="343" t="s">
        <v>6148</v>
      </c>
      <c r="B3420" s="343" t="s">
        <v>6169</v>
      </c>
      <c r="C3420" t="s">
        <v>2877</v>
      </c>
      <c r="D3420" t="s">
        <v>2741</v>
      </c>
    </row>
    <row r="3421" spans="1:4">
      <c r="A3421" s="343" t="s">
        <v>6148</v>
      </c>
      <c r="B3421" s="343" t="s">
        <v>6170</v>
      </c>
      <c r="C3421" t="s">
        <v>2877</v>
      </c>
      <c r="D3421" t="s">
        <v>2744</v>
      </c>
    </row>
    <row r="3422" spans="1:4">
      <c r="A3422" s="343" t="s">
        <v>6148</v>
      </c>
      <c r="B3422" s="343" t="s">
        <v>5911</v>
      </c>
      <c r="C3422" t="s">
        <v>2877</v>
      </c>
      <c r="D3422" t="s">
        <v>2789</v>
      </c>
    </row>
    <row r="3423" spans="1:4">
      <c r="A3423" s="343" t="s">
        <v>6148</v>
      </c>
      <c r="B3423" s="343" t="s">
        <v>4120</v>
      </c>
      <c r="C3423" t="s">
        <v>2877</v>
      </c>
      <c r="D3423" t="s">
        <v>2860</v>
      </c>
    </row>
    <row r="3424" spans="1:4">
      <c r="A3424" s="343" t="s">
        <v>6148</v>
      </c>
      <c r="B3424" s="343" t="s">
        <v>6171</v>
      </c>
      <c r="C3424" t="s">
        <v>2877</v>
      </c>
      <c r="D3424" t="s">
        <v>2861</v>
      </c>
    </row>
    <row r="3425" spans="1:4">
      <c r="A3425" s="343" t="s">
        <v>6148</v>
      </c>
      <c r="B3425" s="343" t="s">
        <v>6172</v>
      </c>
      <c r="C3425" t="s">
        <v>2877</v>
      </c>
      <c r="D3425" t="s">
        <v>2862</v>
      </c>
    </row>
    <row r="3426" spans="1:4">
      <c r="A3426" s="343" t="s">
        <v>6148</v>
      </c>
      <c r="B3426" s="343" t="s">
        <v>6173</v>
      </c>
      <c r="C3426" t="s">
        <v>2877</v>
      </c>
      <c r="D3426" t="s">
        <v>2878</v>
      </c>
    </row>
    <row r="3427" spans="1:4">
      <c r="A3427" s="343" t="s">
        <v>6148</v>
      </c>
      <c r="B3427" s="343" t="s">
        <v>6174</v>
      </c>
      <c r="C3427" t="s">
        <v>2877</v>
      </c>
      <c r="D3427" t="s">
        <v>2684</v>
      </c>
    </row>
    <row r="3428" spans="1:4">
      <c r="A3428" s="343" t="s">
        <v>6148</v>
      </c>
      <c r="B3428" s="343" t="s">
        <v>6175</v>
      </c>
      <c r="C3428" t="s">
        <v>2877</v>
      </c>
      <c r="D3428" t="s">
        <v>2685</v>
      </c>
    </row>
    <row r="3429" spans="1:4">
      <c r="A3429" s="343" t="s">
        <v>6148</v>
      </c>
      <c r="B3429" s="343" t="s">
        <v>6176</v>
      </c>
      <c r="C3429" t="s">
        <v>2877</v>
      </c>
      <c r="D3429" t="s">
        <v>2686</v>
      </c>
    </row>
    <row r="3430" spans="1:4">
      <c r="A3430" s="343" t="s">
        <v>6148</v>
      </c>
      <c r="B3430" s="343" t="s">
        <v>6177</v>
      </c>
      <c r="C3430" t="s">
        <v>2877</v>
      </c>
      <c r="D3430" t="s">
        <v>2502</v>
      </c>
    </row>
    <row r="3431" spans="1:4">
      <c r="A3431" s="343" t="s">
        <v>6148</v>
      </c>
      <c r="B3431" s="343" t="s">
        <v>6178</v>
      </c>
      <c r="C3431" t="s">
        <v>2877</v>
      </c>
      <c r="D3431" t="s">
        <v>2503</v>
      </c>
    </row>
    <row r="3432" spans="1:4">
      <c r="A3432" s="343" t="s">
        <v>6148</v>
      </c>
      <c r="B3432" s="343" t="s">
        <v>6179</v>
      </c>
      <c r="C3432" t="s">
        <v>2877</v>
      </c>
      <c r="D3432" t="s">
        <v>2504</v>
      </c>
    </row>
    <row r="3433" spans="1:4">
      <c r="A3433" s="343" t="s">
        <v>6148</v>
      </c>
      <c r="B3433" s="343" t="s">
        <v>6180</v>
      </c>
      <c r="C3433" t="s">
        <v>2877</v>
      </c>
      <c r="D3433" t="s">
        <v>2505</v>
      </c>
    </row>
    <row r="3434" spans="1:4">
      <c r="A3434" s="343" t="s">
        <v>6148</v>
      </c>
      <c r="B3434" s="343" t="s">
        <v>6143</v>
      </c>
      <c r="C3434" t="s">
        <v>2877</v>
      </c>
      <c r="D3434" t="s">
        <v>2509</v>
      </c>
    </row>
    <row r="3435" spans="1:4">
      <c r="A3435" s="343" t="s">
        <v>6148</v>
      </c>
      <c r="B3435" s="343" t="s">
        <v>3522</v>
      </c>
      <c r="C3435" t="s">
        <v>2877</v>
      </c>
      <c r="D3435" t="s">
        <v>2510</v>
      </c>
    </row>
    <row r="3436" spans="1:4">
      <c r="A3436" s="343" t="s">
        <v>6148</v>
      </c>
      <c r="B3436" s="343" t="s">
        <v>4115</v>
      </c>
      <c r="C3436" t="s">
        <v>2877</v>
      </c>
      <c r="D3436" t="s">
        <v>2511</v>
      </c>
    </row>
    <row r="3437" spans="1:4">
      <c r="A3437" s="343" t="s">
        <v>6148</v>
      </c>
      <c r="B3437" s="343" t="s">
        <v>3814</v>
      </c>
      <c r="C3437" t="s">
        <v>2877</v>
      </c>
      <c r="D3437" t="s">
        <v>2512</v>
      </c>
    </row>
    <row r="3438" spans="1:4">
      <c r="A3438" s="343" t="s">
        <v>6148</v>
      </c>
      <c r="B3438" s="343" t="s">
        <v>6181</v>
      </c>
      <c r="C3438" t="s">
        <v>2877</v>
      </c>
      <c r="D3438" t="s">
        <v>2513</v>
      </c>
    </row>
    <row r="3439" spans="1:4">
      <c r="A3439" s="343" t="s">
        <v>6148</v>
      </c>
      <c r="B3439" s="343" t="s">
        <v>6182</v>
      </c>
      <c r="C3439" t="s">
        <v>2877</v>
      </c>
      <c r="D3439" t="s">
        <v>2514</v>
      </c>
    </row>
    <row r="3440" spans="1:4">
      <c r="A3440" s="343" t="s">
        <v>6148</v>
      </c>
      <c r="B3440" s="343" t="s">
        <v>6183</v>
      </c>
      <c r="C3440" t="s">
        <v>2877</v>
      </c>
      <c r="D3440" t="s">
        <v>2515</v>
      </c>
    </row>
    <row r="3441" spans="1:4">
      <c r="A3441" s="343" t="s">
        <v>6148</v>
      </c>
      <c r="B3441" s="343" t="s">
        <v>6184</v>
      </c>
      <c r="C3441" t="s">
        <v>2877</v>
      </c>
      <c r="D3441" t="s">
        <v>2516</v>
      </c>
    </row>
    <row r="3442" spans="1:4">
      <c r="A3442" s="343" t="s">
        <v>6148</v>
      </c>
      <c r="B3442" s="343" t="s">
        <v>6185</v>
      </c>
      <c r="C3442" t="s">
        <v>2877</v>
      </c>
      <c r="D3442" t="s">
        <v>2517</v>
      </c>
    </row>
    <row r="3443" spans="1:4">
      <c r="A3443" s="343" t="s">
        <v>6148</v>
      </c>
      <c r="B3443" s="343" t="s">
        <v>6186</v>
      </c>
      <c r="C3443" t="s">
        <v>2877</v>
      </c>
      <c r="D3443" t="s">
        <v>2518</v>
      </c>
    </row>
    <row r="3444" spans="1:4">
      <c r="A3444" s="343" t="s">
        <v>6148</v>
      </c>
      <c r="B3444" s="343" t="s">
        <v>6187</v>
      </c>
      <c r="C3444" t="s">
        <v>2877</v>
      </c>
      <c r="D3444" t="s">
        <v>2519</v>
      </c>
    </row>
    <row r="3445" spans="1:4">
      <c r="A3445" s="343" t="s">
        <v>6148</v>
      </c>
      <c r="B3445" s="343" t="s">
        <v>6188</v>
      </c>
      <c r="C3445" t="s">
        <v>2877</v>
      </c>
      <c r="D3445" t="s">
        <v>2856</v>
      </c>
    </row>
    <row r="3446" spans="1:4">
      <c r="A3446" s="343" t="s">
        <v>6148</v>
      </c>
      <c r="B3446" s="343" t="s">
        <v>6189</v>
      </c>
      <c r="C3446" t="s">
        <v>2877</v>
      </c>
      <c r="D3446" t="s">
        <v>2879</v>
      </c>
    </row>
    <row r="3447" spans="1:4">
      <c r="A3447" s="343" t="s">
        <v>6148</v>
      </c>
      <c r="B3447" s="343" t="s">
        <v>6190</v>
      </c>
      <c r="C3447" t="s">
        <v>2877</v>
      </c>
      <c r="D3447" t="s">
        <v>2880</v>
      </c>
    </row>
    <row r="3448" spans="1:4">
      <c r="A3448" s="343" t="s">
        <v>6148</v>
      </c>
      <c r="B3448" s="343" t="s">
        <v>6191</v>
      </c>
      <c r="C3448" t="s">
        <v>2877</v>
      </c>
      <c r="D3448" t="s">
        <v>2881</v>
      </c>
    </row>
    <row r="3449" spans="1:4">
      <c r="A3449" s="343" t="s">
        <v>6148</v>
      </c>
      <c r="B3449" s="343" t="s">
        <v>6192</v>
      </c>
      <c r="C3449" t="s">
        <v>2877</v>
      </c>
      <c r="D3449" t="s">
        <v>2882</v>
      </c>
    </row>
    <row r="3450" spans="1:4">
      <c r="A3450" s="343" t="s">
        <v>6148</v>
      </c>
      <c r="B3450" s="343" t="s">
        <v>4287</v>
      </c>
      <c r="C3450" t="s">
        <v>2877</v>
      </c>
      <c r="D3450" t="s">
        <v>2692</v>
      </c>
    </row>
    <row r="3451" spans="1:4">
      <c r="A3451" s="343" t="s">
        <v>6148</v>
      </c>
      <c r="B3451" s="343" t="s">
        <v>6193</v>
      </c>
      <c r="C3451" t="s">
        <v>2877</v>
      </c>
      <c r="D3451" t="s">
        <v>2693</v>
      </c>
    </row>
    <row r="3452" spans="1:4">
      <c r="A3452" s="343" t="s">
        <v>6148</v>
      </c>
      <c r="B3452" s="343" t="s">
        <v>6194</v>
      </c>
      <c r="C3452" t="s">
        <v>2877</v>
      </c>
      <c r="D3452" t="s">
        <v>2694</v>
      </c>
    </row>
    <row r="3453" spans="1:4">
      <c r="A3453" s="343" t="s">
        <v>6148</v>
      </c>
      <c r="B3453" s="343" t="s">
        <v>6195</v>
      </c>
      <c r="C3453" t="s">
        <v>2877</v>
      </c>
      <c r="D3453" t="s">
        <v>2695</v>
      </c>
    </row>
    <row r="3454" spans="1:4">
      <c r="A3454" s="343" t="s">
        <v>6148</v>
      </c>
      <c r="B3454" s="343" t="s">
        <v>6196</v>
      </c>
      <c r="C3454" t="s">
        <v>2877</v>
      </c>
      <c r="D3454" t="s">
        <v>2696</v>
      </c>
    </row>
    <row r="3455" spans="1:4">
      <c r="A3455" s="343" t="s">
        <v>6148</v>
      </c>
      <c r="B3455" s="343" t="s">
        <v>2959</v>
      </c>
      <c r="C3455" t="s">
        <v>2877</v>
      </c>
      <c r="D3455" t="s">
        <v>2697</v>
      </c>
    </row>
    <row r="3456" spans="1:4">
      <c r="A3456" s="343" t="s">
        <v>6148</v>
      </c>
      <c r="B3456" s="343" t="s">
        <v>6197</v>
      </c>
      <c r="C3456" t="s">
        <v>2877</v>
      </c>
      <c r="D3456" t="s">
        <v>2698</v>
      </c>
    </row>
    <row r="3457" spans="1:4">
      <c r="A3457" s="343" t="s">
        <v>6148</v>
      </c>
      <c r="B3457" s="343" t="s">
        <v>6198</v>
      </c>
      <c r="C3457" t="s">
        <v>2877</v>
      </c>
      <c r="D3457" t="s">
        <v>2796</v>
      </c>
    </row>
    <row r="3458" spans="1:4">
      <c r="A3458" s="343" t="s">
        <v>6148</v>
      </c>
      <c r="B3458" s="343" t="s">
        <v>6199</v>
      </c>
      <c r="C3458" t="s">
        <v>2877</v>
      </c>
      <c r="D3458" t="s">
        <v>2797</v>
      </c>
    </row>
    <row r="3459" spans="1:4">
      <c r="A3459" s="343" t="s">
        <v>6148</v>
      </c>
      <c r="B3459" s="343" t="s">
        <v>6200</v>
      </c>
      <c r="C3459" t="s">
        <v>2877</v>
      </c>
      <c r="D3459" t="s">
        <v>2798</v>
      </c>
    </row>
    <row r="3460" spans="1:4">
      <c r="A3460" s="343" t="s">
        <v>6148</v>
      </c>
      <c r="B3460" s="343" t="s">
        <v>6201</v>
      </c>
      <c r="C3460" t="s">
        <v>2877</v>
      </c>
      <c r="D3460" t="s">
        <v>2520</v>
      </c>
    </row>
    <row r="3461" spans="1:4">
      <c r="A3461" s="343" t="s">
        <v>6148</v>
      </c>
      <c r="B3461" s="343" t="s">
        <v>3803</v>
      </c>
      <c r="C3461" t="s">
        <v>2877</v>
      </c>
      <c r="D3461" t="s">
        <v>2521</v>
      </c>
    </row>
    <row r="3462" spans="1:4">
      <c r="A3462" s="343" t="s">
        <v>6148</v>
      </c>
      <c r="B3462" s="343" t="s">
        <v>6202</v>
      </c>
      <c r="C3462" t="s">
        <v>2877</v>
      </c>
      <c r="D3462" t="s">
        <v>2522</v>
      </c>
    </row>
    <row r="3463" spans="1:4">
      <c r="A3463" s="343" t="s">
        <v>6148</v>
      </c>
      <c r="B3463" s="343" t="s">
        <v>6203</v>
      </c>
      <c r="C3463" t="s">
        <v>2877</v>
      </c>
      <c r="D3463" t="s">
        <v>2530</v>
      </c>
    </row>
    <row r="3464" spans="1:4">
      <c r="A3464" s="343" t="s">
        <v>6148</v>
      </c>
      <c r="B3464" s="343" t="s">
        <v>6204</v>
      </c>
      <c r="C3464" t="s">
        <v>2877</v>
      </c>
      <c r="D3464" t="s">
        <v>2531</v>
      </c>
    </row>
    <row r="3465" spans="1:4">
      <c r="A3465" s="343" t="s">
        <v>6148</v>
      </c>
      <c r="B3465" s="343" t="s">
        <v>6205</v>
      </c>
      <c r="C3465" t="s">
        <v>2877</v>
      </c>
      <c r="D3465" t="s">
        <v>2532</v>
      </c>
    </row>
    <row r="3466" spans="1:4">
      <c r="A3466" s="343" t="s">
        <v>6148</v>
      </c>
      <c r="B3466" s="343" t="s">
        <v>6206</v>
      </c>
      <c r="C3466" t="s">
        <v>2877</v>
      </c>
      <c r="D3466" t="s">
        <v>2533</v>
      </c>
    </row>
    <row r="3467" spans="1:4">
      <c r="A3467" s="343" t="s">
        <v>6148</v>
      </c>
      <c r="B3467" s="343" t="s">
        <v>6207</v>
      </c>
      <c r="C3467" t="s">
        <v>2877</v>
      </c>
      <c r="D3467" t="s">
        <v>2534</v>
      </c>
    </row>
    <row r="3468" spans="1:4">
      <c r="A3468" s="343" t="s">
        <v>6148</v>
      </c>
      <c r="B3468" s="343" t="s">
        <v>6208</v>
      </c>
      <c r="C3468" t="s">
        <v>2877</v>
      </c>
      <c r="D3468" t="s">
        <v>2535</v>
      </c>
    </row>
    <row r="3469" spans="1:4">
      <c r="A3469" s="343" t="s">
        <v>6148</v>
      </c>
      <c r="B3469" s="343" t="s">
        <v>6209</v>
      </c>
      <c r="C3469" t="s">
        <v>2877</v>
      </c>
      <c r="D3469" t="s">
        <v>2536</v>
      </c>
    </row>
    <row r="3470" spans="1:4">
      <c r="A3470" s="343" t="s">
        <v>6148</v>
      </c>
      <c r="B3470" s="343" t="s">
        <v>6210</v>
      </c>
      <c r="C3470" t="s">
        <v>2877</v>
      </c>
      <c r="D3470" t="s">
        <v>2537</v>
      </c>
    </row>
    <row r="3471" spans="1:4">
      <c r="A3471" s="343" t="s">
        <v>6148</v>
      </c>
      <c r="B3471" s="343" t="s">
        <v>6211</v>
      </c>
      <c r="C3471" t="s">
        <v>2877</v>
      </c>
      <c r="D3471" t="s">
        <v>2538</v>
      </c>
    </row>
    <row r="3472" spans="1:4">
      <c r="A3472" s="343" t="s">
        <v>6148</v>
      </c>
      <c r="B3472" s="343" t="s">
        <v>6212</v>
      </c>
      <c r="C3472" t="s">
        <v>2877</v>
      </c>
      <c r="D3472" t="s">
        <v>2699</v>
      </c>
    </row>
    <row r="3473" spans="1:4">
      <c r="A3473" s="343" t="s">
        <v>6148</v>
      </c>
      <c r="B3473" s="343" t="s">
        <v>6213</v>
      </c>
      <c r="C3473" t="s">
        <v>2877</v>
      </c>
      <c r="D3473" t="s">
        <v>2700</v>
      </c>
    </row>
    <row r="3474" spans="1:4">
      <c r="A3474" s="343" t="s">
        <v>6148</v>
      </c>
      <c r="B3474" s="343" t="s">
        <v>6214</v>
      </c>
      <c r="C3474" t="s">
        <v>2877</v>
      </c>
      <c r="D3474" t="s">
        <v>2539</v>
      </c>
    </row>
    <row r="3475" spans="1:4">
      <c r="A3475" s="343" t="s">
        <v>6148</v>
      </c>
      <c r="B3475" s="343" t="s">
        <v>6215</v>
      </c>
      <c r="C3475" t="s">
        <v>2877</v>
      </c>
      <c r="D3475" t="s">
        <v>2540</v>
      </c>
    </row>
    <row r="3476" spans="1:4">
      <c r="A3476" s="343" t="s">
        <v>6148</v>
      </c>
      <c r="B3476" s="343" t="s">
        <v>6216</v>
      </c>
      <c r="C3476" t="s">
        <v>2877</v>
      </c>
      <c r="D3476" t="s">
        <v>2541</v>
      </c>
    </row>
    <row r="3477" spans="1:4">
      <c r="A3477" s="343" t="s">
        <v>6148</v>
      </c>
      <c r="B3477" s="343" t="s">
        <v>6217</v>
      </c>
      <c r="C3477" t="s">
        <v>2877</v>
      </c>
      <c r="D3477" t="s">
        <v>2542</v>
      </c>
    </row>
    <row r="3478" spans="1:4">
      <c r="A3478" s="343" t="s">
        <v>6148</v>
      </c>
      <c r="B3478" s="343" t="s">
        <v>6218</v>
      </c>
      <c r="C3478" t="s">
        <v>2877</v>
      </c>
      <c r="D3478" t="s">
        <v>2703</v>
      </c>
    </row>
    <row r="3479" spans="1:4">
      <c r="A3479" s="343" t="s">
        <v>6148</v>
      </c>
      <c r="B3479" s="343" t="s">
        <v>6219</v>
      </c>
      <c r="C3479" t="s">
        <v>2877</v>
      </c>
      <c r="D3479" t="s">
        <v>2704</v>
      </c>
    </row>
    <row r="3480" spans="1:4">
      <c r="A3480" s="343" t="s">
        <v>6148</v>
      </c>
      <c r="B3480" s="343" t="s">
        <v>6220</v>
      </c>
      <c r="C3480" t="s">
        <v>2877</v>
      </c>
      <c r="D3480" t="s">
        <v>2705</v>
      </c>
    </row>
    <row r="3481" spans="1:4">
      <c r="A3481" s="343" t="s">
        <v>6148</v>
      </c>
      <c r="B3481" s="343" t="s">
        <v>6221</v>
      </c>
      <c r="C3481" t="s">
        <v>2877</v>
      </c>
      <c r="D3481" t="s">
        <v>2706</v>
      </c>
    </row>
    <row r="3482" spans="1:4">
      <c r="A3482" s="343" t="s">
        <v>6148</v>
      </c>
      <c r="B3482" s="343" t="s">
        <v>6222</v>
      </c>
      <c r="C3482" t="s">
        <v>2877</v>
      </c>
      <c r="D3482" t="s">
        <v>2707</v>
      </c>
    </row>
    <row r="3483" spans="1:4">
      <c r="A3483" s="343" t="s">
        <v>6148</v>
      </c>
      <c r="B3483" s="343" t="s">
        <v>6223</v>
      </c>
      <c r="C3483" t="s">
        <v>2877</v>
      </c>
      <c r="D3483" t="s">
        <v>2708</v>
      </c>
    </row>
    <row r="3484" spans="1:4">
      <c r="A3484" s="343" t="s">
        <v>6224</v>
      </c>
      <c r="B3484" s="343" t="s">
        <v>6225</v>
      </c>
      <c r="C3484" t="s">
        <v>2883</v>
      </c>
      <c r="D3484" t="s">
        <v>2441</v>
      </c>
    </row>
    <row r="3485" spans="1:4">
      <c r="A3485" s="343" t="s">
        <v>6224</v>
      </c>
      <c r="B3485" s="343" t="s">
        <v>6226</v>
      </c>
      <c r="C3485" t="s">
        <v>2883</v>
      </c>
      <c r="D3485" t="s">
        <v>2442</v>
      </c>
    </row>
    <row r="3486" spans="1:4">
      <c r="A3486" s="343" t="s">
        <v>6224</v>
      </c>
      <c r="B3486" s="343" t="s">
        <v>6227</v>
      </c>
      <c r="C3486" t="s">
        <v>2883</v>
      </c>
      <c r="D3486" t="s">
        <v>2443</v>
      </c>
    </row>
    <row r="3487" spans="1:4">
      <c r="A3487" s="343" t="s">
        <v>6224</v>
      </c>
      <c r="B3487" s="343" t="s">
        <v>6228</v>
      </c>
      <c r="C3487" t="s">
        <v>2883</v>
      </c>
      <c r="D3487" t="s">
        <v>2444</v>
      </c>
    </row>
    <row r="3488" spans="1:4">
      <c r="A3488" s="343" t="s">
        <v>6224</v>
      </c>
      <c r="B3488" s="343" t="s">
        <v>6229</v>
      </c>
      <c r="C3488" t="s">
        <v>2883</v>
      </c>
      <c r="D3488" t="s">
        <v>2445</v>
      </c>
    </row>
    <row r="3489" spans="1:4">
      <c r="A3489" s="343" t="s">
        <v>6224</v>
      </c>
      <c r="B3489" s="343" t="s">
        <v>6230</v>
      </c>
      <c r="C3489" t="s">
        <v>2883</v>
      </c>
      <c r="D3489" t="s">
        <v>2446</v>
      </c>
    </row>
    <row r="3490" spans="1:4">
      <c r="A3490" s="343" t="s">
        <v>6224</v>
      </c>
      <c r="B3490" s="343" t="s">
        <v>6231</v>
      </c>
      <c r="C3490" t="s">
        <v>2883</v>
      </c>
      <c r="D3490" t="s">
        <v>2447</v>
      </c>
    </row>
    <row r="3491" spans="1:4">
      <c r="A3491" s="343" t="s">
        <v>6232</v>
      </c>
      <c r="B3491" s="343" t="s">
        <v>6233</v>
      </c>
      <c r="C3491" t="s">
        <v>2883</v>
      </c>
      <c r="D3491" t="s">
        <v>2682</v>
      </c>
    </row>
    <row r="3492" spans="1:4">
      <c r="A3492" s="343" t="s">
        <v>6232</v>
      </c>
      <c r="B3492" s="343" t="s">
        <v>6234</v>
      </c>
      <c r="C3492" t="s">
        <v>2883</v>
      </c>
      <c r="D3492" t="s">
        <v>2453</v>
      </c>
    </row>
    <row r="3493" spans="1:4">
      <c r="A3493" s="343" t="s">
        <v>6232</v>
      </c>
      <c r="B3493" s="343" t="s">
        <v>6235</v>
      </c>
      <c r="C3493" t="s">
        <v>2883</v>
      </c>
      <c r="D3493" t="s">
        <v>2454</v>
      </c>
    </row>
    <row r="3494" spans="1:4">
      <c r="A3494" s="343" t="s">
        <v>6232</v>
      </c>
      <c r="B3494" s="343" t="s">
        <v>6236</v>
      </c>
      <c r="C3494" t="s">
        <v>2883</v>
      </c>
      <c r="D3494" t="s">
        <v>2455</v>
      </c>
    </row>
    <row r="3495" spans="1:4">
      <c r="A3495" s="343" t="s">
        <v>6232</v>
      </c>
      <c r="B3495" s="343" t="s">
        <v>6237</v>
      </c>
      <c r="C3495" t="s">
        <v>2883</v>
      </c>
      <c r="D3495" t="s">
        <v>2456</v>
      </c>
    </row>
    <row r="3496" spans="1:4">
      <c r="A3496" s="343" t="s">
        <v>6232</v>
      </c>
      <c r="B3496" s="343" t="s">
        <v>6238</v>
      </c>
      <c r="C3496" t="s">
        <v>2883</v>
      </c>
      <c r="D3496" t="s">
        <v>2457</v>
      </c>
    </row>
    <row r="3497" spans="1:4">
      <c r="A3497" s="343" t="s">
        <v>6232</v>
      </c>
      <c r="B3497" s="343" t="s">
        <v>6239</v>
      </c>
      <c r="C3497" t="s">
        <v>2883</v>
      </c>
      <c r="D3497" t="s">
        <v>2458</v>
      </c>
    </row>
    <row r="3498" spans="1:4">
      <c r="A3498" s="343" t="s">
        <v>6232</v>
      </c>
      <c r="B3498" s="343" t="s">
        <v>6240</v>
      </c>
      <c r="C3498" t="s">
        <v>2883</v>
      </c>
      <c r="D3498" t="s">
        <v>2459</v>
      </c>
    </row>
    <row r="3499" spans="1:4">
      <c r="A3499" s="343" t="s">
        <v>6232</v>
      </c>
      <c r="B3499" s="343" t="s">
        <v>6241</v>
      </c>
      <c r="C3499" t="s">
        <v>2883</v>
      </c>
      <c r="D3499" t="s">
        <v>2460</v>
      </c>
    </row>
    <row r="3500" spans="1:4">
      <c r="A3500" s="343" t="s">
        <v>6232</v>
      </c>
      <c r="B3500" s="343" t="s">
        <v>6242</v>
      </c>
      <c r="C3500" t="s">
        <v>2883</v>
      </c>
      <c r="D3500" t="s">
        <v>2461</v>
      </c>
    </row>
    <row r="3501" spans="1:4">
      <c r="A3501" s="343" t="s">
        <v>6232</v>
      </c>
      <c r="B3501" s="343" t="s">
        <v>6243</v>
      </c>
      <c r="C3501" t="s">
        <v>2883</v>
      </c>
      <c r="D3501" t="s">
        <v>2462</v>
      </c>
    </row>
    <row r="3502" spans="1:4">
      <c r="A3502" s="343" t="s">
        <v>6232</v>
      </c>
      <c r="B3502" s="343" t="s">
        <v>6244</v>
      </c>
      <c r="C3502" t="s">
        <v>2883</v>
      </c>
      <c r="D3502" t="s">
        <v>2463</v>
      </c>
    </row>
    <row r="3503" spans="1:4">
      <c r="A3503" s="343" t="s">
        <v>6232</v>
      </c>
      <c r="B3503" s="343" t="s">
        <v>6245</v>
      </c>
      <c r="C3503" t="s">
        <v>2883</v>
      </c>
      <c r="D3503" t="s">
        <v>2464</v>
      </c>
    </row>
    <row r="3504" spans="1:4">
      <c r="A3504" s="343" t="s">
        <v>6232</v>
      </c>
      <c r="B3504" s="343" t="s">
        <v>6246</v>
      </c>
      <c r="C3504" t="s">
        <v>2883</v>
      </c>
      <c r="D3504" t="s">
        <v>2465</v>
      </c>
    </row>
    <row r="3505" spans="1:4">
      <c r="A3505" s="343" t="s">
        <v>6224</v>
      </c>
      <c r="B3505" s="343" t="s">
        <v>6247</v>
      </c>
      <c r="C3505" t="s">
        <v>2883</v>
      </c>
      <c r="D3505" t="s">
        <v>2466</v>
      </c>
    </row>
    <row r="3506" spans="1:4">
      <c r="A3506" s="343" t="s">
        <v>6224</v>
      </c>
      <c r="B3506" s="343" t="s">
        <v>6248</v>
      </c>
      <c r="C3506" t="s">
        <v>2883</v>
      </c>
      <c r="D3506" t="s">
        <v>2467</v>
      </c>
    </row>
    <row r="3507" spans="1:4">
      <c r="A3507" s="343" t="s">
        <v>6232</v>
      </c>
      <c r="B3507" s="343" t="s">
        <v>6249</v>
      </c>
      <c r="C3507" t="s">
        <v>2883</v>
      </c>
      <c r="D3507" t="s">
        <v>2487</v>
      </c>
    </row>
    <row r="3508" spans="1:4">
      <c r="A3508" s="343" t="s">
        <v>6232</v>
      </c>
      <c r="B3508" s="343" t="s">
        <v>3684</v>
      </c>
      <c r="C3508" t="s">
        <v>2883</v>
      </c>
      <c r="D3508" t="s">
        <v>2488</v>
      </c>
    </row>
    <row r="3509" spans="1:4">
      <c r="A3509" s="343" t="s">
        <v>6232</v>
      </c>
      <c r="B3509" s="343" t="s">
        <v>6250</v>
      </c>
      <c r="C3509" t="s">
        <v>2883</v>
      </c>
      <c r="D3509" t="s">
        <v>2489</v>
      </c>
    </row>
    <row r="3510" spans="1:4">
      <c r="A3510" s="343" t="s">
        <v>6232</v>
      </c>
      <c r="B3510" s="343" t="s">
        <v>6251</v>
      </c>
      <c r="C3510" t="s">
        <v>2883</v>
      </c>
      <c r="D3510" t="s">
        <v>2490</v>
      </c>
    </row>
    <row r="3511" spans="1:4">
      <c r="A3511" s="343" t="s">
        <v>6232</v>
      </c>
      <c r="B3511" s="343" t="s">
        <v>6252</v>
      </c>
      <c r="C3511" t="s">
        <v>2883</v>
      </c>
      <c r="D3511" t="s">
        <v>2684</v>
      </c>
    </row>
    <row r="3512" spans="1:4">
      <c r="A3512" s="343" t="s">
        <v>6232</v>
      </c>
      <c r="B3512" s="343" t="s">
        <v>6253</v>
      </c>
      <c r="C3512" t="s">
        <v>2883</v>
      </c>
      <c r="D3512" t="s">
        <v>2685</v>
      </c>
    </row>
    <row r="3513" spans="1:4">
      <c r="A3513" s="343" t="s">
        <v>6232</v>
      </c>
      <c r="B3513" s="343" t="s">
        <v>6254</v>
      </c>
      <c r="C3513" t="s">
        <v>2883</v>
      </c>
      <c r="D3513" t="s">
        <v>2502</v>
      </c>
    </row>
    <row r="3514" spans="1:4">
      <c r="A3514" s="343" t="s">
        <v>6232</v>
      </c>
      <c r="B3514" s="343" t="s">
        <v>6255</v>
      </c>
      <c r="C3514" t="s">
        <v>2883</v>
      </c>
      <c r="D3514" t="s">
        <v>2503</v>
      </c>
    </row>
    <row r="3515" spans="1:4">
      <c r="A3515" s="343" t="s">
        <v>6232</v>
      </c>
      <c r="B3515" s="343" t="s">
        <v>6256</v>
      </c>
      <c r="C3515" t="s">
        <v>2883</v>
      </c>
      <c r="D3515" t="s">
        <v>2504</v>
      </c>
    </row>
    <row r="3516" spans="1:4">
      <c r="A3516" s="343" t="s">
        <v>6232</v>
      </c>
      <c r="B3516" s="343" t="s">
        <v>3641</v>
      </c>
      <c r="C3516" t="s">
        <v>2883</v>
      </c>
      <c r="D3516" t="s">
        <v>2505</v>
      </c>
    </row>
    <row r="3517" spans="1:4">
      <c r="A3517" s="343" t="s">
        <v>6232</v>
      </c>
      <c r="B3517" s="343" t="s">
        <v>4630</v>
      </c>
      <c r="C3517" t="s">
        <v>2883</v>
      </c>
      <c r="D3517" t="s">
        <v>2506</v>
      </c>
    </row>
    <row r="3518" spans="1:4">
      <c r="A3518" s="343" t="s">
        <v>6232</v>
      </c>
      <c r="B3518" s="343" t="s">
        <v>6257</v>
      </c>
      <c r="C3518" t="s">
        <v>2883</v>
      </c>
      <c r="D3518" t="s">
        <v>2506</v>
      </c>
    </row>
    <row r="3519" spans="1:4">
      <c r="A3519" s="343" t="s">
        <v>6232</v>
      </c>
      <c r="B3519" s="343" t="s">
        <v>5595</v>
      </c>
      <c r="C3519" t="s">
        <v>2883</v>
      </c>
      <c r="D3519" t="s">
        <v>2507</v>
      </c>
    </row>
    <row r="3520" spans="1:4">
      <c r="A3520" s="343" t="s">
        <v>6232</v>
      </c>
      <c r="B3520" s="343" t="s">
        <v>6258</v>
      </c>
      <c r="C3520" t="s">
        <v>2883</v>
      </c>
      <c r="D3520" t="s">
        <v>2508</v>
      </c>
    </row>
    <row r="3521" spans="1:4">
      <c r="A3521" s="343" t="s">
        <v>6232</v>
      </c>
      <c r="B3521" s="343" t="s">
        <v>5377</v>
      </c>
      <c r="C3521" t="s">
        <v>2883</v>
      </c>
      <c r="D3521" t="s">
        <v>2737</v>
      </c>
    </row>
    <row r="3522" spans="1:4">
      <c r="A3522" s="343" t="s">
        <v>6232</v>
      </c>
      <c r="B3522" s="343" t="s">
        <v>6259</v>
      </c>
      <c r="C3522" t="s">
        <v>2883</v>
      </c>
      <c r="D3522" t="s">
        <v>2509</v>
      </c>
    </row>
    <row r="3523" spans="1:4">
      <c r="A3523" s="343" t="s">
        <v>6232</v>
      </c>
      <c r="B3523" s="343" t="s">
        <v>6260</v>
      </c>
      <c r="C3523" t="s">
        <v>2883</v>
      </c>
      <c r="D3523" t="s">
        <v>2510</v>
      </c>
    </row>
    <row r="3524" spans="1:4">
      <c r="A3524" s="343" t="s">
        <v>6232</v>
      </c>
      <c r="B3524" s="343" t="s">
        <v>6261</v>
      </c>
      <c r="C3524" t="s">
        <v>2883</v>
      </c>
      <c r="D3524" t="s">
        <v>2511</v>
      </c>
    </row>
    <row r="3525" spans="1:4">
      <c r="A3525" s="343" t="s">
        <v>6232</v>
      </c>
      <c r="B3525" s="343" t="s">
        <v>6262</v>
      </c>
      <c r="C3525" t="s">
        <v>2883</v>
      </c>
      <c r="D3525" t="s">
        <v>2512</v>
      </c>
    </row>
    <row r="3526" spans="1:4">
      <c r="A3526" s="343" t="s">
        <v>6232</v>
      </c>
      <c r="B3526" s="343" t="s">
        <v>6263</v>
      </c>
      <c r="C3526" t="s">
        <v>2883</v>
      </c>
      <c r="D3526" t="s">
        <v>2513</v>
      </c>
    </row>
    <row r="3527" spans="1:4">
      <c r="A3527" s="343" t="s">
        <v>6232</v>
      </c>
      <c r="B3527" s="343" t="s">
        <v>6264</v>
      </c>
      <c r="C3527" t="s">
        <v>2883</v>
      </c>
      <c r="D3527" t="s">
        <v>2514</v>
      </c>
    </row>
    <row r="3528" spans="1:4">
      <c r="A3528" s="343" t="s">
        <v>6232</v>
      </c>
      <c r="B3528" s="343" t="s">
        <v>6265</v>
      </c>
      <c r="C3528" t="s">
        <v>2883</v>
      </c>
      <c r="D3528" t="s">
        <v>2515</v>
      </c>
    </row>
    <row r="3529" spans="1:4">
      <c r="A3529" s="343" t="s">
        <v>6232</v>
      </c>
      <c r="B3529" s="343" t="s">
        <v>6266</v>
      </c>
      <c r="C3529" t="s">
        <v>2883</v>
      </c>
      <c r="D3529" t="s">
        <v>2516</v>
      </c>
    </row>
    <row r="3530" spans="1:4">
      <c r="A3530" s="343" t="s">
        <v>6224</v>
      </c>
      <c r="B3530" s="343" t="s">
        <v>6267</v>
      </c>
      <c r="C3530" t="s">
        <v>2883</v>
      </c>
      <c r="D3530" t="s">
        <v>2517</v>
      </c>
    </row>
    <row r="3531" spans="1:4">
      <c r="A3531" s="343" t="s">
        <v>6232</v>
      </c>
      <c r="B3531" s="343" t="s">
        <v>6268</v>
      </c>
      <c r="C3531" t="s">
        <v>2883</v>
      </c>
      <c r="D3531" t="s">
        <v>2692</v>
      </c>
    </row>
    <row r="3532" spans="1:4">
      <c r="A3532" s="343" t="s">
        <v>6232</v>
      </c>
      <c r="B3532" s="343" t="s">
        <v>6269</v>
      </c>
      <c r="C3532" t="s">
        <v>2883</v>
      </c>
      <c r="D3532" t="s">
        <v>2693</v>
      </c>
    </row>
    <row r="3533" spans="1:4">
      <c r="A3533" s="343" t="s">
        <v>6232</v>
      </c>
      <c r="B3533" s="343" t="s">
        <v>6270</v>
      </c>
      <c r="C3533" t="s">
        <v>2883</v>
      </c>
      <c r="D3533" t="s">
        <v>2694</v>
      </c>
    </row>
    <row r="3534" spans="1:4">
      <c r="A3534" s="343" t="s">
        <v>6232</v>
      </c>
      <c r="B3534" s="343" t="s">
        <v>6271</v>
      </c>
      <c r="C3534" t="s">
        <v>2883</v>
      </c>
      <c r="D3534" t="s">
        <v>2695</v>
      </c>
    </row>
    <row r="3535" spans="1:4">
      <c r="A3535" s="343" t="s">
        <v>6232</v>
      </c>
      <c r="B3535" s="343" t="s">
        <v>6272</v>
      </c>
      <c r="C3535" t="s">
        <v>2883</v>
      </c>
      <c r="D3535" t="s">
        <v>2696</v>
      </c>
    </row>
    <row r="3536" spans="1:4">
      <c r="A3536" s="343" t="s">
        <v>6232</v>
      </c>
      <c r="B3536" s="343" t="s">
        <v>6273</v>
      </c>
      <c r="C3536" t="s">
        <v>2883</v>
      </c>
      <c r="D3536" t="s">
        <v>2530</v>
      </c>
    </row>
    <row r="3537" spans="1:4">
      <c r="A3537" s="343" t="s">
        <v>6232</v>
      </c>
      <c r="B3537" s="343" t="s">
        <v>6274</v>
      </c>
      <c r="C3537" t="s">
        <v>2883</v>
      </c>
      <c r="D3537" t="s">
        <v>2531</v>
      </c>
    </row>
    <row r="3538" spans="1:4">
      <c r="A3538" s="343" t="s">
        <v>6232</v>
      </c>
      <c r="B3538" s="343" t="s">
        <v>6275</v>
      </c>
      <c r="C3538" t="s">
        <v>2883</v>
      </c>
      <c r="D3538" t="s">
        <v>2532</v>
      </c>
    </row>
    <row r="3539" spans="1:4">
      <c r="A3539" s="343" t="s">
        <v>6232</v>
      </c>
      <c r="B3539" s="343" t="s">
        <v>6276</v>
      </c>
      <c r="C3539" t="s">
        <v>2883</v>
      </c>
      <c r="D3539" t="s">
        <v>2533</v>
      </c>
    </row>
    <row r="3540" spans="1:4">
      <c r="A3540" s="343" t="s">
        <v>6232</v>
      </c>
      <c r="B3540" s="343" t="s">
        <v>6277</v>
      </c>
      <c r="C3540" t="s">
        <v>2883</v>
      </c>
      <c r="D3540" t="s">
        <v>2534</v>
      </c>
    </row>
    <row r="3541" spans="1:4">
      <c r="A3541" s="343" t="s">
        <v>6232</v>
      </c>
      <c r="B3541" s="343" t="s">
        <v>6278</v>
      </c>
      <c r="C3541" t="s">
        <v>2883</v>
      </c>
      <c r="D3541" t="s">
        <v>2535</v>
      </c>
    </row>
    <row r="3542" spans="1:4">
      <c r="A3542" s="343" t="s">
        <v>6232</v>
      </c>
      <c r="B3542" s="343" t="s">
        <v>6279</v>
      </c>
      <c r="C3542" t="s">
        <v>2883</v>
      </c>
      <c r="D3542" t="s">
        <v>2536</v>
      </c>
    </row>
    <row r="3543" spans="1:4">
      <c r="A3543" s="343" t="s">
        <v>6232</v>
      </c>
      <c r="B3543" s="343" t="s">
        <v>6280</v>
      </c>
      <c r="C3543" t="s">
        <v>2883</v>
      </c>
      <c r="D3543" t="s">
        <v>2539</v>
      </c>
    </row>
    <row r="3544" spans="1:4">
      <c r="A3544" s="343" t="s">
        <v>6232</v>
      </c>
      <c r="B3544" s="343" t="s">
        <v>6281</v>
      </c>
      <c r="C3544" t="s">
        <v>2883</v>
      </c>
      <c r="D3544" t="s">
        <v>2540</v>
      </c>
    </row>
    <row r="3545" spans="1:4">
      <c r="A3545" s="343" t="s">
        <v>6232</v>
      </c>
      <c r="B3545" s="343" t="s">
        <v>6282</v>
      </c>
      <c r="C3545" t="s">
        <v>2883</v>
      </c>
      <c r="D3545" t="s">
        <v>2541</v>
      </c>
    </row>
    <row r="3546" spans="1:4">
      <c r="A3546" s="343" t="s">
        <v>6232</v>
      </c>
      <c r="B3546" s="343" t="s">
        <v>3487</v>
      </c>
      <c r="C3546" t="s">
        <v>2883</v>
      </c>
      <c r="D3546" t="s">
        <v>2542</v>
      </c>
    </row>
    <row r="3547" spans="1:4">
      <c r="A3547" s="343" t="s">
        <v>6232</v>
      </c>
      <c r="B3547" s="343" t="s">
        <v>6283</v>
      </c>
      <c r="C3547" t="s">
        <v>2883</v>
      </c>
      <c r="D3547" t="s">
        <v>2543</v>
      </c>
    </row>
    <row r="3548" spans="1:4">
      <c r="A3548" s="343" t="s">
        <v>6232</v>
      </c>
      <c r="B3548" s="343" t="s">
        <v>6284</v>
      </c>
      <c r="C3548" t="s">
        <v>2883</v>
      </c>
      <c r="D3548" t="s">
        <v>2702</v>
      </c>
    </row>
    <row r="3549" spans="1:4">
      <c r="A3549" s="343" t="s">
        <v>6232</v>
      </c>
      <c r="B3549" s="343" t="s">
        <v>6285</v>
      </c>
      <c r="C3549" t="s">
        <v>2883</v>
      </c>
      <c r="D3549" t="s">
        <v>2544</v>
      </c>
    </row>
    <row r="3550" spans="1:4">
      <c r="A3550" s="343" t="s">
        <v>6232</v>
      </c>
      <c r="B3550" s="343" t="s">
        <v>4571</v>
      </c>
      <c r="C3550" t="s">
        <v>2883</v>
      </c>
      <c r="D3550" t="s">
        <v>2545</v>
      </c>
    </row>
    <row r="3551" spans="1:4">
      <c r="A3551" s="343" t="s">
        <v>6232</v>
      </c>
      <c r="B3551" s="343" t="s">
        <v>6286</v>
      </c>
      <c r="C3551" t="s">
        <v>2883</v>
      </c>
      <c r="D3551" t="s">
        <v>2546</v>
      </c>
    </row>
    <row r="3552" spans="1:4">
      <c r="A3552" s="343" t="s">
        <v>6232</v>
      </c>
      <c r="B3552" s="343" t="s">
        <v>6287</v>
      </c>
      <c r="C3552" t="s">
        <v>2883</v>
      </c>
      <c r="D3552" t="s">
        <v>2547</v>
      </c>
    </row>
    <row r="3553" spans="1:4">
      <c r="A3553" s="343" t="s">
        <v>6232</v>
      </c>
      <c r="B3553" s="343" t="s">
        <v>6288</v>
      </c>
      <c r="C3553" t="s">
        <v>2883</v>
      </c>
      <c r="D3553" t="s">
        <v>2548</v>
      </c>
    </row>
    <row r="3554" spans="1:4">
      <c r="A3554" s="343" t="s">
        <v>6232</v>
      </c>
      <c r="B3554" s="343" t="s">
        <v>6289</v>
      </c>
      <c r="C3554" t="s">
        <v>2883</v>
      </c>
      <c r="D3554" t="s">
        <v>2549</v>
      </c>
    </row>
    <row r="3555" spans="1:4">
      <c r="A3555" s="343" t="s">
        <v>6224</v>
      </c>
      <c r="B3555" s="343" t="s">
        <v>6290</v>
      </c>
      <c r="C3555" t="s">
        <v>2883</v>
      </c>
      <c r="D3555" t="s">
        <v>2550</v>
      </c>
    </row>
    <row r="3556" spans="1:4">
      <c r="A3556" s="343" t="s">
        <v>6232</v>
      </c>
      <c r="B3556" s="343" t="s">
        <v>6291</v>
      </c>
      <c r="C3556" t="s">
        <v>2883</v>
      </c>
      <c r="D3556" t="s">
        <v>2550</v>
      </c>
    </row>
    <row r="3557" spans="1:4">
      <c r="A3557" s="343" t="s">
        <v>6232</v>
      </c>
      <c r="B3557" s="343" t="s">
        <v>6292</v>
      </c>
      <c r="C3557" t="s">
        <v>2883</v>
      </c>
      <c r="D3557" t="s">
        <v>2703</v>
      </c>
    </row>
    <row r="3558" spans="1:4">
      <c r="A3558" s="343" t="s">
        <v>6232</v>
      </c>
      <c r="B3558" s="343" t="s">
        <v>6293</v>
      </c>
      <c r="C3558" t="s">
        <v>2883</v>
      </c>
      <c r="D3558" t="s">
        <v>2704</v>
      </c>
    </row>
    <row r="3559" spans="1:4">
      <c r="A3559" s="343" t="s">
        <v>6232</v>
      </c>
      <c r="B3559" s="343" t="s">
        <v>6294</v>
      </c>
      <c r="C3559" t="s">
        <v>2883</v>
      </c>
      <c r="D3559" t="s">
        <v>2705</v>
      </c>
    </row>
    <row r="3560" spans="1:4">
      <c r="A3560" s="343" t="s">
        <v>6232</v>
      </c>
      <c r="B3560" s="343" t="s">
        <v>6295</v>
      </c>
      <c r="C3560" t="s">
        <v>2883</v>
      </c>
      <c r="D3560" t="s">
        <v>2706</v>
      </c>
    </row>
    <row r="3561" spans="1:4">
      <c r="A3561" s="343" t="s">
        <v>6232</v>
      </c>
      <c r="B3561" s="343" t="s">
        <v>6296</v>
      </c>
      <c r="C3561" t="s">
        <v>2883</v>
      </c>
      <c r="D3561" t="s">
        <v>2707</v>
      </c>
    </row>
    <row r="3562" spans="1:4">
      <c r="A3562" s="343" t="s">
        <v>6232</v>
      </c>
      <c r="B3562" s="343" t="s">
        <v>6297</v>
      </c>
      <c r="C3562" t="s">
        <v>2883</v>
      </c>
      <c r="D3562" t="s">
        <v>2708</v>
      </c>
    </row>
    <row r="3563" spans="1:4">
      <c r="A3563" s="343" t="s">
        <v>6232</v>
      </c>
      <c r="B3563" s="343" t="s">
        <v>3548</v>
      </c>
      <c r="C3563" t="s">
        <v>2883</v>
      </c>
      <c r="D3563" t="s">
        <v>2709</v>
      </c>
    </row>
    <row r="3564" spans="1:4">
      <c r="A3564" s="343" t="s">
        <v>6232</v>
      </c>
      <c r="B3564" s="343" t="s">
        <v>6298</v>
      </c>
      <c r="C3564" t="s">
        <v>2883</v>
      </c>
      <c r="D3564" t="s">
        <v>2565</v>
      </c>
    </row>
    <row r="3565" spans="1:4">
      <c r="A3565" s="343" t="s">
        <v>6232</v>
      </c>
      <c r="B3565" s="343" t="s">
        <v>6299</v>
      </c>
      <c r="C3565" t="s">
        <v>2883</v>
      </c>
      <c r="D3565" t="s">
        <v>2566</v>
      </c>
    </row>
    <row r="3566" spans="1:4">
      <c r="A3566" s="343" t="s">
        <v>6232</v>
      </c>
      <c r="B3566" s="343" t="s">
        <v>6300</v>
      </c>
      <c r="C3566" t="s">
        <v>2883</v>
      </c>
      <c r="D3566" t="s">
        <v>2567</v>
      </c>
    </row>
    <row r="3567" spans="1:4">
      <c r="A3567" s="343" t="s">
        <v>6232</v>
      </c>
      <c r="B3567" s="343" t="s">
        <v>6301</v>
      </c>
      <c r="C3567" t="s">
        <v>2883</v>
      </c>
      <c r="D3567" t="s">
        <v>2568</v>
      </c>
    </row>
    <row r="3568" spans="1:4">
      <c r="A3568" s="343" t="s">
        <v>6232</v>
      </c>
      <c r="B3568" s="343" t="s">
        <v>6302</v>
      </c>
      <c r="C3568" t="s">
        <v>2883</v>
      </c>
      <c r="D3568" t="s">
        <v>2569</v>
      </c>
    </row>
    <row r="3569" spans="1:4">
      <c r="A3569" s="343" t="s">
        <v>6232</v>
      </c>
      <c r="B3569" s="343" t="s">
        <v>6303</v>
      </c>
      <c r="C3569" t="s">
        <v>2883</v>
      </c>
      <c r="D3569" t="s">
        <v>2570</v>
      </c>
    </row>
    <row r="3570" spans="1:4">
      <c r="A3570" s="343" t="s">
        <v>6232</v>
      </c>
      <c r="B3570" s="343" t="s">
        <v>6304</v>
      </c>
      <c r="C3570" t="s">
        <v>2883</v>
      </c>
      <c r="D3570" t="s">
        <v>2571</v>
      </c>
    </row>
    <row r="3571" spans="1:4">
      <c r="A3571" s="343" t="s">
        <v>6224</v>
      </c>
      <c r="B3571" s="343" t="s">
        <v>6305</v>
      </c>
      <c r="C3571" t="s">
        <v>2883</v>
      </c>
      <c r="D3571" t="s">
        <v>2572</v>
      </c>
    </row>
    <row r="3572" spans="1:4">
      <c r="A3572" s="343" t="s">
        <v>6232</v>
      </c>
      <c r="B3572" s="343" t="s">
        <v>6306</v>
      </c>
      <c r="C3572" t="s">
        <v>2883</v>
      </c>
      <c r="D3572" t="s">
        <v>2577</v>
      </c>
    </row>
    <row r="3573" spans="1:4">
      <c r="A3573" s="343" t="s">
        <v>6232</v>
      </c>
      <c r="B3573" s="343" t="s">
        <v>6307</v>
      </c>
      <c r="C3573" t="s">
        <v>2883</v>
      </c>
      <c r="D3573" t="s">
        <v>2578</v>
      </c>
    </row>
    <row r="3574" spans="1:4">
      <c r="A3574" s="343" t="s">
        <v>6232</v>
      </c>
      <c r="B3574" s="343" t="s">
        <v>6308</v>
      </c>
      <c r="C3574" t="s">
        <v>2883</v>
      </c>
      <c r="D3574" t="s">
        <v>2580</v>
      </c>
    </row>
    <row r="3575" spans="1:4">
      <c r="A3575" s="343" t="s">
        <v>6232</v>
      </c>
      <c r="B3575" s="343" t="s">
        <v>5719</v>
      </c>
      <c r="C3575" t="s">
        <v>2883</v>
      </c>
      <c r="D3575" t="s">
        <v>2715</v>
      </c>
    </row>
    <row r="3576" spans="1:4">
      <c r="A3576" s="343" t="s">
        <v>6232</v>
      </c>
      <c r="B3576" s="343" t="s">
        <v>4586</v>
      </c>
      <c r="C3576" t="s">
        <v>2883</v>
      </c>
      <c r="D3576" t="s">
        <v>2716</v>
      </c>
    </row>
    <row r="3577" spans="1:4">
      <c r="A3577" s="343" t="s">
        <v>6232</v>
      </c>
      <c r="B3577" s="343" t="s">
        <v>6309</v>
      </c>
      <c r="C3577" t="s">
        <v>2883</v>
      </c>
      <c r="D3577" t="s">
        <v>2717</v>
      </c>
    </row>
    <row r="3578" spans="1:4">
      <c r="A3578" s="343" t="s">
        <v>6232</v>
      </c>
      <c r="B3578" s="343" t="s">
        <v>6310</v>
      </c>
      <c r="C3578" t="s">
        <v>2883</v>
      </c>
      <c r="D3578" t="s">
        <v>2718</v>
      </c>
    </row>
    <row r="3579" spans="1:4">
      <c r="A3579" s="343" t="s">
        <v>6232</v>
      </c>
      <c r="B3579" s="343" t="s">
        <v>6311</v>
      </c>
      <c r="C3579" t="s">
        <v>2883</v>
      </c>
      <c r="D3579" t="s">
        <v>2719</v>
      </c>
    </row>
    <row r="3580" spans="1:4">
      <c r="A3580" s="343" t="s">
        <v>6232</v>
      </c>
      <c r="B3580" s="343" t="s">
        <v>6312</v>
      </c>
      <c r="C3580" t="s">
        <v>2883</v>
      </c>
      <c r="D3580" t="s">
        <v>2720</v>
      </c>
    </row>
    <row r="3581" spans="1:4">
      <c r="A3581" s="343" t="s">
        <v>6232</v>
      </c>
      <c r="B3581" s="343" t="s">
        <v>6313</v>
      </c>
      <c r="C3581" t="s">
        <v>2883</v>
      </c>
      <c r="D3581" t="s">
        <v>2721</v>
      </c>
    </row>
    <row r="3582" spans="1:4">
      <c r="A3582" s="343" t="s">
        <v>6232</v>
      </c>
      <c r="B3582" s="343" t="s">
        <v>6314</v>
      </c>
      <c r="C3582" t="s">
        <v>2883</v>
      </c>
      <c r="D3582" t="s">
        <v>2864</v>
      </c>
    </row>
    <row r="3583" spans="1:4">
      <c r="A3583" s="343" t="s">
        <v>6232</v>
      </c>
      <c r="B3583" s="343" t="s">
        <v>6315</v>
      </c>
      <c r="C3583" t="s">
        <v>2883</v>
      </c>
      <c r="D3583" t="s">
        <v>2884</v>
      </c>
    </row>
    <row r="3584" spans="1:4">
      <c r="A3584" s="343" t="s">
        <v>6232</v>
      </c>
      <c r="B3584" s="343" t="s">
        <v>6316</v>
      </c>
      <c r="C3584" t="s">
        <v>2883</v>
      </c>
      <c r="D3584" t="s">
        <v>2885</v>
      </c>
    </row>
    <row r="3585" spans="1:4">
      <c r="A3585" s="343" t="s">
        <v>6232</v>
      </c>
      <c r="B3585" s="343" t="s">
        <v>6317</v>
      </c>
      <c r="C3585" t="s">
        <v>2883</v>
      </c>
      <c r="D3585" t="s">
        <v>2585</v>
      </c>
    </row>
    <row r="3586" spans="1:4">
      <c r="A3586" s="343" t="s">
        <v>6232</v>
      </c>
      <c r="B3586" s="343" t="s">
        <v>6318</v>
      </c>
      <c r="C3586" t="s">
        <v>2883</v>
      </c>
      <c r="D3586" t="s">
        <v>2586</v>
      </c>
    </row>
    <row r="3587" spans="1:4">
      <c r="A3587" s="343" t="s">
        <v>6232</v>
      </c>
      <c r="B3587" s="343" t="s">
        <v>6319</v>
      </c>
      <c r="C3587" t="s">
        <v>2883</v>
      </c>
      <c r="D3587" t="s">
        <v>2587</v>
      </c>
    </row>
    <row r="3588" spans="1:4">
      <c r="A3588" s="343" t="s">
        <v>6232</v>
      </c>
      <c r="B3588" s="343" t="s">
        <v>6320</v>
      </c>
      <c r="C3588" t="s">
        <v>2883</v>
      </c>
      <c r="D3588" t="s">
        <v>2588</v>
      </c>
    </row>
    <row r="3589" spans="1:4">
      <c r="A3589" s="343" t="s">
        <v>6232</v>
      </c>
      <c r="B3589" s="343" t="s">
        <v>6321</v>
      </c>
      <c r="C3589" t="s">
        <v>2883</v>
      </c>
      <c r="D3589" t="s">
        <v>2722</v>
      </c>
    </row>
    <row r="3590" spans="1:4">
      <c r="A3590" s="343" t="s">
        <v>6232</v>
      </c>
      <c r="B3590" s="343" t="s">
        <v>3323</v>
      </c>
      <c r="C3590" t="s">
        <v>2883</v>
      </c>
      <c r="D3590" t="s">
        <v>2726</v>
      </c>
    </row>
    <row r="3591" spans="1:4">
      <c r="A3591" s="343" t="s">
        <v>6232</v>
      </c>
      <c r="B3591" s="343" t="s">
        <v>6143</v>
      </c>
      <c r="C3591" t="s">
        <v>2883</v>
      </c>
      <c r="D3591" t="s">
        <v>2723</v>
      </c>
    </row>
    <row r="3592" spans="1:4">
      <c r="A3592" s="343" t="s">
        <v>6232</v>
      </c>
      <c r="B3592" s="343" t="s">
        <v>6322</v>
      </c>
      <c r="C3592" t="s">
        <v>2883</v>
      </c>
      <c r="D3592" t="s">
        <v>2724</v>
      </c>
    </row>
    <row r="3593" spans="1:4">
      <c r="A3593" s="343" t="s">
        <v>6232</v>
      </c>
      <c r="B3593" s="343" t="s">
        <v>6323</v>
      </c>
      <c r="C3593" t="s">
        <v>2883</v>
      </c>
      <c r="D3593" t="s">
        <v>2727</v>
      </c>
    </row>
    <row r="3594" spans="1:4">
      <c r="A3594" s="343" t="s">
        <v>6232</v>
      </c>
      <c r="B3594" s="343" t="s">
        <v>6324</v>
      </c>
      <c r="C3594" t="s">
        <v>2883</v>
      </c>
      <c r="D3594" t="s">
        <v>2728</v>
      </c>
    </row>
    <row r="3595" spans="1:4">
      <c r="A3595" s="343" t="s">
        <v>6232</v>
      </c>
      <c r="B3595" s="343" t="s">
        <v>6325</v>
      </c>
      <c r="C3595" t="s">
        <v>2883</v>
      </c>
      <c r="D3595" t="s">
        <v>2729</v>
      </c>
    </row>
    <row r="3596" spans="1:4">
      <c r="A3596" s="343" t="s">
        <v>6232</v>
      </c>
      <c r="B3596" s="343" t="s">
        <v>6326</v>
      </c>
      <c r="C3596" t="s">
        <v>2883</v>
      </c>
      <c r="D3596" t="s">
        <v>2730</v>
      </c>
    </row>
    <row r="3597" spans="1:4">
      <c r="A3597" s="343" t="s">
        <v>6232</v>
      </c>
      <c r="B3597" s="343" t="s">
        <v>6327</v>
      </c>
      <c r="C3597" t="s">
        <v>2883</v>
      </c>
      <c r="D3597" t="s">
        <v>2731</v>
      </c>
    </row>
    <row r="3598" spans="1:4">
      <c r="A3598" s="343" t="s">
        <v>6232</v>
      </c>
      <c r="B3598" s="343" t="s">
        <v>6328</v>
      </c>
      <c r="C3598" t="s">
        <v>2883</v>
      </c>
      <c r="D3598" t="s">
        <v>2732</v>
      </c>
    </row>
    <row r="3599" spans="1:4">
      <c r="A3599" s="343" t="s">
        <v>6232</v>
      </c>
      <c r="B3599" s="343" t="s">
        <v>6329</v>
      </c>
      <c r="C3599" t="s">
        <v>2883</v>
      </c>
      <c r="D3599" t="s">
        <v>2886</v>
      </c>
    </row>
    <row r="3600" spans="1:4">
      <c r="A3600" s="343" t="s">
        <v>6232</v>
      </c>
      <c r="B3600" s="343" t="s">
        <v>6330</v>
      </c>
      <c r="C3600" t="s">
        <v>2883</v>
      </c>
      <c r="D3600" t="s">
        <v>2887</v>
      </c>
    </row>
    <row r="3601" spans="1:4">
      <c r="A3601" s="343" t="s">
        <v>6232</v>
      </c>
      <c r="B3601" s="343" t="s">
        <v>6331</v>
      </c>
      <c r="C3601" t="s">
        <v>2883</v>
      </c>
      <c r="D3601" t="s">
        <v>2888</v>
      </c>
    </row>
    <row r="3602" spans="1:4">
      <c r="A3602" s="343" t="s">
        <v>6332</v>
      </c>
      <c r="B3602" s="343" t="s">
        <v>6333</v>
      </c>
      <c r="C3602" t="s">
        <v>2889</v>
      </c>
      <c r="D3602" t="s">
        <v>2441</v>
      </c>
    </row>
    <row r="3603" spans="1:4">
      <c r="A3603" s="343" t="s">
        <v>6334</v>
      </c>
      <c r="B3603" s="343" t="s">
        <v>6335</v>
      </c>
      <c r="C3603" t="s">
        <v>2889</v>
      </c>
      <c r="D3603" t="s">
        <v>2682</v>
      </c>
    </row>
    <row r="3604" spans="1:4">
      <c r="A3604" s="343" t="s">
        <v>6334</v>
      </c>
      <c r="B3604" s="343" t="s">
        <v>6336</v>
      </c>
      <c r="C3604" t="s">
        <v>2889</v>
      </c>
      <c r="D3604" t="s">
        <v>2453</v>
      </c>
    </row>
    <row r="3605" spans="1:4">
      <c r="A3605" s="343" t="s">
        <v>6334</v>
      </c>
      <c r="B3605" s="343" t="s">
        <v>6337</v>
      </c>
      <c r="C3605" t="s">
        <v>2889</v>
      </c>
      <c r="D3605" t="s">
        <v>2454</v>
      </c>
    </row>
    <row r="3606" spans="1:4">
      <c r="A3606" s="343" t="s">
        <v>6334</v>
      </c>
      <c r="B3606" s="343" t="s">
        <v>6338</v>
      </c>
      <c r="C3606" t="s">
        <v>2889</v>
      </c>
      <c r="D3606" t="s">
        <v>2455</v>
      </c>
    </row>
    <row r="3607" spans="1:4">
      <c r="A3607" s="343" t="s">
        <v>6334</v>
      </c>
      <c r="B3607" s="343" t="s">
        <v>6339</v>
      </c>
      <c r="C3607" t="s">
        <v>2889</v>
      </c>
      <c r="D3607" t="s">
        <v>2456</v>
      </c>
    </row>
    <row r="3608" spans="1:4">
      <c r="A3608" s="343" t="s">
        <v>6334</v>
      </c>
      <c r="B3608" s="343" t="s">
        <v>6340</v>
      </c>
      <c r="C3608" t="s">
        <v>2889</v>
      </c>
      <c r="D3608" t="s">
        <v>2457</v>
      </c>
    </row>
    <row r="3609" spans="1:4">
      <c r="A3609" s="343" t="s">
        <v>6334</v>
      </c>
      <c r="B3609" s="343" t="s">
        <v>6341</v>
      </c>
      <c r="C3609" t="s">
        <v>2889</v>
      </c>
      <c r="D3609" t="s">
        <v>2458</v>
      </c>
    </row>
    <row r="3610" spans="1:4">
      <c r="A3610" s="343" t="s">
        <v>6334</v>
      </c>
      <c r="B3610" s="343" t="s">
        <v>6342</v>
      </c>
      <c r="C3610" t="s">
        <v>2889</v>
      </c>
      <c r="D3610" t="s">
        <v>2459</v>
      </c>
    </row>
    <row r="3611" spans="1:4">
      <c r="A3611" s="343" t="s">
        <v>6334</v>
      </c>
      <c r="B3611" s="343" t="s">
        <v>6343</v>
      </c>
      <c r="C3611" t="s">
        <v>2889</v>
      </c>
      <c r="D3611" t="s">
        <v>2460</v>
      </c>
    </row>
    <row r="3612" spans="1:4">
      <c r="A3612" s="343" t="s">
        <v>6334</v>
      </c>
      <c r="B3612" s="343" t="s">
        <v>6344</v>
      </c>
      <c r="C3612" t="s">
        <v>2889</v>
      </c>
      <c r="D3612" t="s">
        <v>2461</v>
      </c>
    </row>
    <row r="3613" spans="1:4">
      <c r="A3613" s="343" t="s">
        <v>6334</v>
      </c>
      <c r="B3613" s="343" t="s">
        <v>6345</v>
      </c>
      <c r="C3613" t="s">
        <v>2889</v>
      </c>
      <c r="D3613" t="s">
        <v>2462</v>
      </c>
    </row>
    <row r="3614" spans="1:4">
      <c r="A3614" s="343" t="s">
        <v>6332</v>
      </c>
      <c r="B3614" s="343" t="s">
        <v>6346</v>
      </c>
      <c r="C3614" t="s">
        <v>2889</v>
      </c>
      <c r="D3614" t="s">
        <v>2463</v>
      </c>
    </row>
    <row r="3615" spans="1:4">
      <c r="A3615" s="343" t="s">
        <v>6332</v>
      </c>
      <c r="B3615" s="343" t="s">
        <v>6347</v>
      </c>
      <c r="C3615" t="s">
        <v>2889</v>
      </c>
      <c r="D3615" t="s">
        <v>2464</v>
      </c>
    </row>
    <row r="3616" spans="1:4">
      <c r="A3616" s="343" t="s">
        <v>6332</v>
      </c>
      <c r="B3616" s="343" t="s">
        <v>6348</v>
      </c>
      <c r="C3616" t="s">
        <v>2889</v>
      </c>
      <c r="D3616" t="s">
        <v>2465</v>
      </c>
    </row>
    <row r="3617" spans="1:4">
      <c r="A3617" s="343" t="s">
        <v>6334</v>
      </c>
      <c r="B3617" s="343" t="s">
        <v>6349</v>
      </c>
      <c r="C3617" t="s">
        <v>2889</v>
      </c>
      <c r="D3617" t="s">
        <v>2487</v>
      </c>
    </row>
    <row r="3618" spans="1:4">
      <c r="A3618" s="343" t="s">
        <v>6334</v>
      </c>
      <c r="B3618" s="343" t="s">
        <v>6350</v>
      </c>
      <c r="C3618" t="s">
        <v>2889</v>
      </c>
      <c r="D3618" t="s">
        <v>2488</v>
      </c>
    </row>
    <row r="3619" spans="1:4">
      <c r="A3619" s="343" t="s">
        <v>6334</v>
      </c>
      <c r="B3619" s="343" t="s">
        <v>6351</v>
      </c>
      <c r="C3619" t="s">
        <v>2889</v>
      </c>
      <c r="D3619" t="s">
        <v>2489</v>
      </c>
    </row>
    <row r="3620" spans="1:4">
      <c r="A3620" s="343" t="s">
        <v>6334</v>
      </c>
      <c r="B3620" s="343" t="s">
        <v>3522</v>
      </c>
      <c r="C3620" t="s">
        <v>2889</v>
      </c>
      <c r="D3620" t="s">
        <v>2684</v>
      </c>
    </row>
    <row r="3621" spans="1:4">
      <c r="A3621" s="343" t="s">
        <v>6334</v>
      </c>
      <c r="B3621" s="343" t="s">
        <v>6352</v>
      </c>
      <c r="C3621" t="s">
        <v>2889</v>
      </c>
      <c r="D3621" t="s">
        <v>2685</v>
      </c>
    </row>
    <row r="3622" spans="1:4">
      <c r="A3622" s="343" t="s">
        <v>6334</v>
      </c>
      <c r="B3622" s="343" t="s">
        <v>6353</v>
      </c>
      <c r="C3622" t="s">
        <v>2889</v>
      </c>
      <c r="D3622" t="s">
        <v>2686</v>
      </c>
    </row>
    <row r="3623" spans="1:4">
      <c r="A3623" s="343" t="s">
        <v>6334</v>
      </c>
      <c r="B3623" s="343" t="s">
        <v>6354</v>
      </c>
      <c r="C3623" t="s">
        <v>2889</v>
      </c>
      <c r="D3623" t="s">
        <v>2687</v>
      </c>
    </row>
    <row r="3624" spans="1:4">
      <c r="A3624" s="343" t="s">
        <v>6334</v>
      </c>
      <c r="B3624" s="343" t="s">
        <v>6355</v>
      </c>
      <c r="C3624" t="s">
        <v>2889</v>
      </c>
      <c r="D3624" t="s">
        <v>2688</v>
      </c>
    </row>
    <row r="3625" spans="1:4">
      <c r="A3625" s="343" t="s">
        <v>6334</v>
      </c>
      <c r="B3625" s="343" t="s">
        <v>6356</v>
      </c>
      <c r="C3625" t="s">
        <v>2889</v>
      </c>
      <c r="D3625" t="s">
        <v>2502</v>
      </c>
    </row>
    <row r="3626" spans="1:4">
      <c r="A3626" s="343" t="s">
        <v>6334</v>
      </c>
      <c r="B3626" s="343" t="s">
        <v>6357</v>
      </c>
      <c r="C3626" t="s">
        <v>2889</v>
      </c>
      <c r="D3626" t="s">
        <v>2503</v>
      </c>
    </row>
    <row r="3627" spans="1:4">
      <c r="A3627" s="343" t="s">
        <v>6334</v>
      </c>
      <c r="B3627" s="343" t="s">
        <v>6358</v>
      </c>
      <c r="C3627" t="s">
        <v>2889</v>
      </c>
      <c r="D3627" t="s">
        <v>2509</v>
      </c>
    </row>
    <row r="3628" spans="1:4">
      <c r="A3628" s="343" t="s">
        <v>6334</v>
      </c>
      <c r="B3628" s="343" t="s">
        <v>6359</v>
      </c>
      <c r="C3628" t="s">
        <v>2889</v>
      </c>
      <c r="D3628" t="s">
        <v>2510</v>
      </c>
    </row>
    <row r="3629" spans="1:4">
      <c r="A3629" s="343" t="s">
        <v>6334</v>
      </c>
      <c r="B3629" s="343" t="s">
        <v>6049</v>
      </c>
      <c r="C3629" t="s">
        <v>2889</v>
      </c>
      <c r="D3629" t="s">
        <v>2511</v>
      </c>
    </row>
    <row r="3630" spans="1:4">
      <c r="A3630" s="343" t="s">
        <v>6334</v>
      </c>
      <c r="B3630" s="343" t="s">
        <v>6360</v>
      </c>
      <c r="C3630" t="s">
        <v>2889</v>
      </c>
      <c r="D3630" t="s">
        <v>2512</v>
      </c>
    </row>
    <row r="3631" spans="1:4">
      <c r="A3631" s="343" t="s">
        <v>6334</v>
      </c>
      <c r="B3631" s="343" t="s">
        <v>6361</v>
      </c>
      <c r="C3631" t="s">
        <v>2889</v>
      </c>
      <c r="D3631" t="s">
        <v>2692</v>
      </c>
    </row>
    <row r="3632" spans="1:4">
      <c r="A3632" s="343" t="s">
        <v>6334</v>
      </c>
      <c r="B3632" s="343" t="s">
        <v>5874</v>
      </c>
      <c r="C3632" t="s">
        <v>2889</v>
      </c>
      <c r="D3632" t="s">
        <v>2530</v>
      </c>
    </row>
    <row r="3633" spans="1:4">
      <c r="A3633" s="343" t="s">
        <v>6334</v>
      </c>
      <c r="B3633" s="343" t="s">
        <v>6362</v>
      </c>
      <c r="C3633" t="s">
        <v>2889</v>
      </c>
      <c r="D3633" t="s">
        <v>2531</v>
      </c>
    </row>
    <row r="3634" spans="1:4">
      <c r="A3634" s="343" t="s">
        <v>6334</v>
      </c>
      <c r="B3634" s="343" t="s">
        <v>6363</v>
      </c>
      <c r="C3634" t="s">
        <v>2889</v>
      </c>
      <c r="D3634" t="s">
        <v>2532</v>
      </c>
    </row>
    <row r="3635" spans="1:4">
      <c r="A3635" s="343" t="s">
        <v>6334</v>
      </c>
      <c r="B3635" s="343" t="s">
        <v>6364</v>
      </c>
      <c r="C3635" t="s">
        <v>2889</v>
      </c>
      <c r="D3635" t="s">
        <v>2533</v>
      </c>
    </row>
    <row r="3636" spans="1:4">
      <c r="A3636" s="343" t="s">
        <v>6334</v>
      </c>
      <c r="B3636" s="343" t="s">
        <v>6365</v>
      </c>
      <c r="C3636" t="s">
        <v>2889</v>
      </c>
      <c r="D3636" t="s">
        <v>2534</v>
      </c>
    </row>
    <row r="3637" spans="1:4">
      <c r="A3637" s="343" t="s">
        <v>6334</v>
      </c>
      <c r="B3637" s="343" t="s">
        <v>6366</v>
      </c>
      <c r="C3637" t="s">
        <v>2889</v>
      </c>
      <c r="D3637" t="s">
        <v>2535</v>
      </c>
    </row>
    <row r="3638" spans="1:4">
      <c r="A3638" s="343" t="s">
        <v>6334</v>
      </c>
      <c r="B3638" s="343" t="s">
        <v>6367</v>
      </c>
      <c r="C3638" t="s">
        <v>2889</v>
      </c>
      <c r="D3638" t="s">
        <v>2536</v>
      </c>
    </row>
    <row r="3639" spans="1:4">
      <c r="A3639" s="343" t="s">
        <v>6334</v>
      </c>
      <c r="B3639" s="343" t="s">
        <v>6368</v>
      </c>
      <c r="C3639" t="s">
        <v>2889</v>
      </c>
      <c r="D3639" t="s">
        <v>2537</v>
      </c>
    </row>
    <row r="3640" spans="1:4">
      <c r="A3640" s="343" t="s">
        <v>6334</v>
      </c>
      <c r="B3640" s="343" t="s">
        <v>6369</v>
      </c>
      <c r="C3640" t="s">
        <v>2889</v>
      </c>
      <c r="D3640" t="s">
        <v>2539</v>
      </c>
    </row>
    <row r="3641" spans="1:4">
      <c r="A3641" s="343" t="s">
        <v>6334</v>
      </c>
      <c r="B3641" s="343" t="s">
        <v>6370</v>
      </c>
      <c r="C3641" t="s">
        <v>2889</v>
      </c>
      <c r="D3641" t="s">
        <v>2540</v>
      </c>
    </row>
    <row r="3642" spans="1:4">
      <c r="A3642" s="343" t="s">
        <v>6334</v>
      </c>
      <c r="B3642" s="343" t="s">
        <v>4189</v>
      </c>
      <c r="C3642" t="s">
        <v>2889</v>
      </c>
      <c r="D3642" t="s">
        <v>2541</v>
      </c>
    </row>
    <row r="3643" spans="1:4">
      <c r="A3643" s="343" t="s">
        <v>6334</v>
      </c>
      <c r="B3643" s="343" t="s">
        <v>6371</v>
      </c>
      <c r="C3643" t="s">
        <v>2889</v>
      </c>
      <c r="D3643" t="s">
        <v>2542</v>
      </c>
    </row>
    <row r="3644" spans="1:4">
      <c r="A3644" s="343" t="s">
        <v>6334</v>
      </c>
      <c r="B3644" s="343" t="s">
        <v>6372</v>
      </c>
      <c r="C3644" t="s">
        <v>2889</v>
      </c>
      <c r="D3644" t="s">
        <v>2543</v>
      </c>
    </row>
    <row r="3645" spans="1:4">
      <c r="A3645" s="343" t="s">
        <v>6334</v>
      </c>
      <c r="B3645" s="343" t="s">
        <v>2963</v>
      </c>
      <c r="C3645" t="s">
        <v>2889</v>
      </c>
      <c r="D3645" t="s">
        <v>2702</v>
      </c>
    </row>
    <row r="3646" spans="1:4">
      <c r="A3646" s="343" t="s">
        <v>6334</v>
      </c>
      <c r="B3646" s="343" t="s">
        <v>6373</v>
      </c>
      <c r="C3646" t="s">
        <v>2889</v>
      </c>
      <c r="D3646" t="s">
        <v>2544</v>
      </c>
    </row>
    <row r="3647" spans="1:4">
      <c r="A3647" s="343" t="s">
        <v>6334</v>
      </c>
      <c r="B3647" s="343" t="s">
        <v>6374</v>
      </c>
      <c r="C3647" t="s">
        <v>2889</v>
      </c>
      <c r="D3647" t="s">
        <v>2545</v>
      </c>
    </row>
    <row r="3648" spans="1:4">
      <c r="A3648" s="343" t="s">
        <v>6334</v>
      </c>
      <c r="B3648" s="343" t="s">
        <v>6375</v>
      </c>
      <c r="C3648" t="s">
        <v>2889</v>
      </c>
      <c r="D3648" t="s">
        <v>2703</v>
      </c>
    </row>
    <row r="3649" spans="1:4">
      <c r="A3649" s="343" t="s">
        <v>6334</v>
      </c>
      <c r="B3649" s="343" t="s">
        <v>6376</v>
      </c>
      <c r="C3649" t="s">
        <v>2889</v>
      </c>
      <c r="D3649" t="s">
        <v>2704</v>
      </c>
    </row>
    <row r="3650" spans="1:4">
      <c r="A3650" s="343" t="s">
        <v>6334</v>
      </c>
      <c r="B3650" s="343" t="s">
        <v>6377</v>
      </c>
      <c r="C3650" t="s">
        <v>2889</v>
      </c>
      <c r="D3650" t="s">
        <v>2705</v>
      </c>
    </row>
    <row r="3651" spans="1:4">
      <c r="A3651" s="343" t="s">
        <v>6334</v>
      </c>
      <c r="B3651" s="343" t="s">
        <v>6378</v>
      </c>
      <c r="C3651" t="s">
        <v>2889</v>
      </c>
      <c r="D3651" t="s">
        <v>2565</v>
      </c>
    </row>
    <row r="3652" spans="1:4">
      <c r="A3652" s="343" t="s">
        <v>6334</v>
      </c>
      <c r="B3652" s="343" t="s">
        <v>6379</v>
      </c>
      <c r="C3652" t="s">
        <v>2889</v>
      </c>
      <c r="D3652" t="s">
        <v>2566</v>
      </c>
    </row>
    <row r="3653" spans="1:4">
      <c r="A3653" s="343" t="s">
        <v>6334</v>
      </c>
      <c r="B3653" s="343" t="s">
        <v>6380</v>
      </c>
      <c r="C3653" t="s">
        <v>2889</v>
      </c>
      <c r="D3653" t="s">
        <v>2577</v>
      </c>
    </row>
    <row r="3654" spans="1:4">
      <c r="A3654" s="343" t="s">
        <v>6334</v>
      </c>
      <c r="B3654" s="343" t="s">
        <v>6381</v>
      </c>
      <c r="C3654" t="s">
        <v>2889</v>
      </c>
      <c r="D3654" t="s">
        <v>2578</v>
      </c>
    </row>
    <row r="3655" spans="1:4">
      <c r="A3655" s="343" t="s">
        <v>6334</v>
      </c>
      <c r="B3655" s="343" t="s">
        <v>6382</v>
      </c>
      <c r="C3655" t="s">
        <v>2889</v>
      </c>
      <c r="D3655" t="s">
        <v>2579</v>
      </c>
    </row>
    <row r="3656" spans="1:4">
      <c r="A3656" s="343" t="s">
        <v>6334</v>
      </c>
      <c r="B3656" s="343" t="s">
        <v>4328</v>
      </c>
      <c r="C3656" t="s">
        <v>2889</v>
      </c>
      <c r="D3656" t="s">
        <v>2580</v>
      </c>
    </row>
    <row r="3657" spans="1:4">
      <c r="A3657" s="343" t="s">
        <v>6334</v>
      </c>
      <c r="B3657" s="343" t="s">
        <v>6383</v>
      </c>
      <c r="C3657" t="s">
        <v>2889</v>
      </c>
      <c r="D3657" t="s">
        <v>2581</v>
      </c>
    </row>
    <row r="3658" spans="1:4">
      <c r="A3658" s="343" t="s">
        <v>6334</v>
      </c>
      <c r="B3658" s="343" t="s">
        <v>6384</v>
      </c>
      <c r="C3658" t="s">
        <v>2889</v>
      </c>
      <c r="D3658" t="s">
        <v>2715</v>
      </c>
    </row>
    <row r="3659" spans="1:4">
      <c r="A3659" s="343" t="s">
        <v>6334</v>
      </c>
      <c r="B3659" s="343" t="s">
        <v>6385</v>
      </c>
      <c r="C3659" t="s">
        <v>2889</v>
      </c>
      <c r="D3659" t="s">
        <v>2716</v>
      </c>
    </row>
    <row r="3660" spans="1:4">
      <c r="A3660" s="343" t="s">
        <v>6334</v>
      </c>
      <c r="B3660" s="343" t="s">
        <v>6386</v>
      </c>
      <c r="C3660" t="s">
        <v>2889</v>
      </c>
      <c r="D3660" t="s">
        <v>2717</v>
      </c>
    </row>
    <row r="3661" spans="1:4">
      <c r="A3661" s="343" t="s">
        <v>6334</v>
      </c>
      <c r="B3661" s="343" t="s">
        <v>6387</v>
      </c>
      <c r="C3661" t="s">
        <v>2889</v>
      </c>
      <c r="D3661" t="s">
        <v>2718</v>
      </c>
    </row>
    <row r="3662" spans="1:4">
      <c r="A3662" s="343" t="s">
        <v>6334</v>
      </c>
      <c r="B3662" s="343" t="s">
        <v>6388</v>
      </c>
      <c r="C3662" t="s">
        <v>2889</v>
      </c>
      <c r="D3662" t="s">
        <v>2722</v>
      </c>
    </row>
    <row r="3663" spans="1:4">
      <c r="A3663" s="343" t="s">
        <v>6334</v>
      </c>
      <c r="B3663" s="343" t="s">
        <v>6389</v>
      </c>
      <c r="C3663" t="s">
        <v>2889</v>
      </c>
      <c r="D3663" t="s">
        <v>2726</v>
      </c>
    </row>
    <row r="3664" spans="1:4">
      <c r="A3664" s="343" t="s">
        <v>6390</v>
      </c>
      <c r="B3664" s="343" t="s">
        <v>6391</v>
      </c>
      <c r="C3664" t="s">
        <v>2890</v>
      </c>
      <c r="D3664" t="s">
        <v>2441</v>
      </c>
    </row>
    <row r="3665" spans="1:4">
      <c r="A3665" s="343" t="s">
        <v>6392</v>
      </c>
      <c r="B3665" s="343" t="s">
        <v>6393</v>
      </c>
      <c r="C3665" t="s">
        <v>2890</v>
      </c>
      <c r="D3665" t="s">
        <v>2682</v>
      </c>
    </row>
    <row r="3666" spans="1:4">
      <c r="A3666" s="343" t="s">
        <v>6392</v>
      </c>
      <c r="B3666" s="343" t="s">
        <v>6394</v>
      </c>
      <c r="C3666" t="s">
        <v>2890</v>
      </c>
      <c r="D3666" t="s">
        <v>2453</v>
      </c>
    </row>
    <row r="3667" spans="1:4">
      <c r="A3667" s="343" t="s">
        <v>6392</v>
      </c>
      <c r="B3667" s="343" t="s">
        <v>6395</v>
      </c>
      <c r="C3667" t="s">
        <v>2890</v>
      </c>
      <c r="D3667" t="s">
        <v>2454</v>
      </c>
    </row>
    <row r="3668" spans="1:4">
      <c r="A3668" s="343" t="s">
        <v>6392</v>
      </c>
      <c r="B3668" s="343" t="s">
        <v>6396</v>
      </c>
      <c r="C3668" t="s">
        <v>2890</v>
      </c>
      <c r="D3668" t="s">
        <v>2455</v>
      </c>
    </row>
    <row r="3669" spans="1:4">
      <c r="A3669" s="343" t="s">
        <v>6392</v>
      </c>
      <c r="B3669" s="343" t="s">
        <v>6397</v>
      </c>
      <c r="C3669" t="s">
        <v>2890</v>
      </c>
      <c r="D3669" t="s">
        <v>2456</v>
      </c>
    </row>
    <row r="3670" spans="1:4">
      <c r="A3670" s="343" t="s">
        <v>6392</v>
      </c>
      <c r="B3670" s="343" t="s">
        <v>6398</v>
      </c>
      <c r="C3670" t="s">
        <v>2890</v>
      </c>
      <c r="D3670" t="s">
        <v>2457</v>
      </c>
    </row>
    <row r="3671" spans="1:4">
      <c r="A3671" s="343" t="s">
        <v>6392</v>
      </c>
      <c r="B3671" s="343" t="s">
        <v>6399</v>
      </c>
      <c r="C3671" t="s">
        <v>2890</v>
      </c>
      <c r="D3671" t="s">
        <v>2458</v>
      </c>
    </row>
    <row r="3672" spans="1:4">
      <c r="A3672" s="343" t="s">
        <v>6392</v>
      </c>
      <c r="B3672" s="343" t="s">
        <v>6400</v>
      </c>
      <c r="C3672" t="s">
        <v>2890</v>
      </c>
      <c r="D3672" t="s">
        <v>2459</v>
      </c>
    </row>
    <row r="3673" spans="1:4">
      <c r="A3673" s="343" t="s">
        <v>6392</v>
      </c>
      <c r="B3673" s="343" t="s">
        <v>6401</v>
      </c>
      <c r="C3673" t="s">
        <v>2890</v>
      </c>
      <c r="D3673" t="s">
        <v>2460</v>
      </c>
    </row>
    <row r="3674" spans="1:4">
      <c r="A3674" s="343" t="s">
        <v>6392</v>
      </c>
      <c r="B3674" s="343" t="s">
        <v>6402</v>
      </c>
      <c r="C3674" t="s">
        <v>2890</v>
      </c>
      <c r="D3674" t="s">
        <v>2487</v>
      </c>
    </row>
    <row r="3675" spans="1:4">
      <c r="A3675" s="343" t="s">
        <v>6392</v>
      </c>
      <c r="B3675" s="343" t="s">
        <v>5930</v>
      </c>
      <c r="C3675" t="s">
        <v>2890</v>
      </c>
      <c r="D3675" t="s">
        <v>2488</v>
      </c>
    </row>
    <row r="3676" spans="1:4">
      <c r="A3676" s="343" t="s">
        <v>6392</v>
      </c>
      <c r="B3676" s="343" t="s">
        <v>6403</v>
      </c>
      <c r="C3676" t="s">
        <v>2890</v>
      </c>
      <c r="D3676" t="s">
        <v>2489</v>
      </c>
    </row>
    <row r="3677" spans="1:4">
      <c r="A3677" s="343" t="s">
        <v>6392</v>
      </c>
      <c r="B3677" s="343" t="s">
        <v>6404</v>
      </c>
      <c r="C3677" t="s">
        <v>2890</v>
      </c>
      <c r="D3677" t="s">
        <v>2684</v>
      </c>
    </row>
    <row r="3678" spans="1:4">
      <c r="A3678" s="343" t="s">
        <v>6392</v>
      </c>
      <c r="B3678" s="343" t="s">
        <v>3343</v>
      </c>
      <c r="C3678" t="s">
        <v>2890</v>
      </c>
      <c r="D3678" t="s">
        <v>2685</v>
      </c>
    </row>
    <row r="3679" spans="1:4">
      <c r="A3679" s="343" t="s">
        <v>6392</v>
      </c>
      <c r="B3679" s="343" t="s">
        <v>6405</v>
      </c>
      <c r="C3679" t="s">
        <v>2890</v>
      </c>
      <c r="D3679" t="s">
        <v>2502</v>
      </c>
    </row>
    <row r="3680" spans="1:4">
      <c r="A3680" s="343" t="s">
        <v>6392</v>
      </c>
      <c r="B3680" s="343" t="s">
        <v>6406</v>
      </c>
      <c r="C3680" t="s">
        <v>2890</v>
      </c>
      <c r="D3680" t="s">
        <v>2503</v>
      </c>
    </row>
    <row r="3681" spans="1:4">
      <c r="A3681" s="343" t="s">
        <v>6392</v>
      </c>
      <c r="B3681" s="343" t="s">
        <v>6407</v>
      </c>
      <c r="C3681" t="s">
        <v>2890</v>
      </c>
      <c r="D3681" t="s">
        <v>2504</v>
      </c>
    </row>
    <row r="3682" spans="1:4">
      <c r="A3682" s="343" t="s">
        <v>6392</v>
      </c>
      <c r="B3682" s="343" t="s">
        <v>3276</v>
      </c>
      <c r="C3682" t="s">
        <v>2890</v>
      </c>
      <c r="D3682" t="s">
        <v>2505</v>
      </c>
    </row>
    <row r="3683" spans="1:4">
      <c r="A3683" s="343" t="s">
        <v>6392</v>
      </c>
      <c r="B3683" s="343" t="s">
        <v>6408</v>
      </c>
      <c r="C3683" t="s">
        <v>2890</v>
      </c>
      <c r="D3683" t="s">
        <v>2506</v>
      </c>
    </row>
    <row r="3684" spans="1:4">
      <c r="A3684" s="343" t="s">
        <v>6392</v>
      </c>
      <c r="B3684" s="343" t="s">
        <v>6409</v>
      </c>
      <c r="C3684" t="s">
        <v>2890</v>
      </c>
      <c r="D3684" t="s">
        <v>2509</v>
      </c>
    </row>
    <row r="3685" spans="1:4">
      <c r="A3685" s="343" t="s">
        <v>6392</v>
      </c>
      <c r="B3685" s="343" t="s">
        <v>6410</v>
      </c>
      <c r="C3685" t="s">
        <v>2890</v>
      </c>
      <c r="D3685" t="s">
        <v>2510</v>
      </c>
    </row>
    <row r="3686" spans="1:4">
      <c r="A3686" s="343" t="s">
        <v>6392</v>
      </c>
      <c r="B3686" s="343" t="s">
        <v>6411</v>
      </c>
      <c r="C3686" t="s">
        <v>2890</v>
      </c>
      <c r="D3686" t="s">
        <v>2511</v>
      </c>
    </row>
    <row r="3687" spans="1:4">
      <c r="A3687" s="343" t="s">
        <v>6392</v>
      </c>
      <c r="B3687" s="343" t="s">
        <v>6412</v>
      </c>
      <c r="C3687" t="s">
        <v>2890</v>
      </c>
      <c r="D3687" t="s">
        <v>2692</v>
      </c>
    </row>
    <row r="3688" spans="1:4">
      <c r="A3688" s="343" t="s">
        <v>6392</v>
      </c>
      <c r="B3688" s="343" t="s">
        <v>6413</v>
      </c>
      <c r="C3688" t="s">
        <v>2890</v>
      </c>
      <c r="D3688" t="s">
        <v>2693</v>
      </c>
    </row>
    <row r="3689" spans="1:4">
      <c r="A3689" s="343" t="s">
        <v>6392</v>
      </c>
      <c r="B3689" s="343" t="s">
        <v>6414</v>
      </c>
      <c r="C3689" t="s">
        <v>2890</v>
      </c>
      <c r="D3689" t="s">
        <v>2694</v>
      </c>
    </row>
    <row r="3690" spans="1:4">
      <c r="A3690" s="343" t="s">
        <v>6392</v>
      </c>
      <c r="B3690" s="343" t="s">
        <v>6415</v>
      </c>
      <c r="C3690" t="s">
        <v>2890</v>
      </c>
      <c r="D3690" t="s">
        <v>2530</v>
      </c>
    </row>
    <row r="3691" spans="1:4">
      <c r="A3691" s="343" t="s">
        <v>6392</v>
      </c>
      <c r="B3691" s="343" t="s">
        <v>6416</v>
      </c>
      <c r="C3691" t="s">
        <v>2890</v>
      </c>
      <c r="D3691" t="s">
        <v>2531</v>
      </c>
    </row>
    <row r="3692" spans="1:4">
      <c r="A3692" s="343" t="s">
        <v>6392</v>
      </c>
      <c r="B3692" s="343" t="s">
        <v>6417</v>
      </c>
      <c r="C3692" t="s">
        <v>2890</v>
      </c>
      <c r="D3692" t="s">
        <v>2532</v>
      </c>
    </row>
    <row r="3693" spans="1:4">
      <c r="A3693" s="343" t="s">
        <v>6392</v>
      </c>
      <c r="B3693" s="343" t="s">
        <v>6418</v>
      </c>
      <c r="C3693" t="s">
        <v>2890</v>
      </c>
      <c r="D3693" t="s">
        <v>2533</v>
      </c>
    </row>
    <row r="3694" spans="1:4">
      <c r="A3694" s="343" t="s">
        <v>6392</v>
      </c>
      <c r="B3694" s="343" t="s">
        <v>6419</v>
      </c>
      <c r="C3694" t="s">
        <v>2890</v>
      </c>
      <c r="D3694" t="s">
        <v>2534</v>
      </c>
    </row>
    <row r="3695" spans="1:4">
      <c r="A3695" s="343" t="s">
        <v>6392</v>
      </c>
      <c r="B3695" s="343" t="s">
        <v>6420</v>
      </c>
      <c r="C3695" t="s">
        <v>2890</v>
      </c>
      <c r="D3695" t="s">
        <v>2535</v>
      </c>
    </row>
    <row r="3696" spans="1:4">
      <c r="A3696" s="343" t="s">
        <v>6392</v>
      </c>
      <c r="B3696" s="343" t="s">
        <v>6421</v>
      </c>
      <c r="C3696" t="s">
        <v>2890</v>
      </c>
      <c r="D3696" t="s">
        <v>2539</v>
      </c>
    </row>
    <row r="3697" spans="1:4">
      <c r="A3697" s="343" t="s">
        <v>6392</v>
      </c>
      <c r="B3697" s="343" t="s">
        <v>4889</v>
      </c>
      <c r="C3697" t="s">
        <v>2890</v>
      </c>
      <c r="D3697" t="s">
        <v>2540</v>
      </c>
    </row>
    <row r="3698" spans="1:4">
      <c r="A3698" s="343" t="s">
        <v>6392</v>
      </c>
      <c r="B3698" s="343" t="s">
        <v>3219</v>
      </c>
      <c r="C3698" t="s">
        <v>2890</v>
      </c>
      <c r="D3698" t="s">
        <v>2541</v>
      </c>
    </row>
    <row r="3699" spans="1:4">
      <c r="A3699" s="343" t="s">
        <v>6392</v>
      </c>
      <c r="B3699" s="343" t="s">
        <v>3564</v>
      </c>
      <c r="C3699" t="s">
        <v>2890</v>
      </c>
      <c r="D3699" t="s">
        <v>2542</v>
      </c>
    </row>
    <row r="3700" spans="1:4">
      <c r="A3700" s="343" t="s">
        <v>6392</v>
      </c>
      <c r="B3700" s="343" t="s">
        <v>6422</v>
      </c>
      <c r="C3700" t="s">
        <v>2890</v>
      </c>
      <c r="D3700" t="s">
        <v>2543</v>
      </c>
    </row>
    <row r="3701" spans="1:4">
      <c r="A3701" s="343" t="s">
        <v>6392</v>
      </c>
      <c r="B3701" s="343" t="s">
        <v>4685</v>
      </c>
      <c r="C3701" t="s">
        <v>2890</v>
      </c>
      <c r="D3701" t="s">
        <v>2702</v>
      </c>
    </row>
    <row r="3702" spans="1:4">
      <c r="A3702" s="343" t="s">
        <v>6392</v>
      </c>
      <c r="B3702" s="343" t="s">
        <v>6423</v>
      </c>
      <c r="C3702" t="s">
        <v>2890</v>
      </c>
      <c r="D3702" t="s">
        <v>2544</v>
      </c>
    </row>
    <row r="3703" spans="1:4">
      <c r="A3703" s="343" t="s">
        <v>6392</v>
      </c>
      <c r="B3703" s="343" t="s">
        <v>3674</v>
      </c>
      <c r="C3703" t="s">
        <v>2890</v>
      </c>
      <c r="D3703" t="s">
        <v>2545</v>
      </c>
    </row>
    <row r="3704" spans="1:4">
      <c r="A3704" s="343" t="s">
        <v>6392</v>
      </c>
      <c r="B3704" s="343" t="s">
        <v>6424</v>
      </c>
      <c r="C3704" t="s">
        <v>2890</v>
      </c>
      <c r="D3704" t="s">
        <v>2546</v>
      </c>
    </row>
    <row r="3705" spans="1:4">
      <c r="A3705" s="343" t="s">
        <v>6392</v>
      </c>
      <c r="B3705" s="343" t="s">
        <v>6425</v>
      </c>
      <c r="C3705" t="s">
        <v>2890</v>
      </c>
      <c r="D3705" t="s">
        <v>2547</v>
      </c>
    </row>
    <row r="3706" spans="1:4">
      <c r="A3706" s="343" t="s">
        <v>6390</v>
      </c>
      <c r="B3706" s="343" t="s">
        <v>6426</v>
      </c>
      <c r="C3706" t="s">
        <v>2890</v>
      </c>
      <c r="D3706" t="s">
        <v>2548</v>
      </c>
    </row>
    <row r="3707" spans="1:4">
      <c r="A3707" s="343" t="s">
        <v>6392</v>
      </c>
      <c r="B3707" s="343" t="s">
        <v>6427</v>
      </c>
      <c r="C3707" t="s">
        <v>2890</v>
      </c>
      <c r="D3707" t="s">
        <v>2703</v>
      </c>
    </row>
    <row r="3708" spans="1:4">
      <c r="A3708" s="343" t="s">
        <v>6392</v>
      </c>
      <c r="B3708" s="343" t="s">
        <v>6428</v>
      </c>
      <c r="C3708" t="s">
        <v>2890</v>
      </c>
      <c r="D3708" t="s">
        <v>2704</v>
      </c>
    </row>
    <row r="3709" spans="1:4">
      <c r="A3709" s="343" t="s">
        <v>6392</v>
      </c>
      <c r="B3709" s="343" t="s">
        <v>6429</v>
      </c>
      <c r="C3709" t="s">
        <v>2890</v>
      </c>
      <c r="D3709" t="s">
        <v>2705</v>
      </c>
    </row>
    <row r="3710" spans="1:4">
      <c r="A3710" s="343" t="s">
        <v>161</v>
      </c>
      <c r="B3710" s="343" t="s">
        <v>6430</v>
      </c>
      <c r="C3710" t="s">
        <v>2891</v>
      </c>
      <c r="D3710" t="s">
        <v>2441</v>
      </c>
    </row>
    <row r="3711" spans="1:4">
      <c r="A3711" s="343" t="s">
        <v>161</v>
      </c>
      <c r="B3711" s="343" t="s">
        <v>6431</v>
      </c>
      <c r="C3711" t="s">
        <v>2891</v>
      </c>
      <c r="D3711" t="s">
        <v>2682</v>
      </c>
    </row>
    <row r="3712" spans="1:4">
      <c r="A3712" s="343" t="s">
        <v>161</v>
      </c>
      <c r="B3712" s="343" t="s">
        <v>6432</v>
      </c>
      <c r="C3712" t="s">
        <v>2891</v>
      </c>
      <c r="D3712" t="s">
        <v>2453</v>
      </c>
    </row>
    <row r="3713" spans="1:4">
      <c r="A3713" s="343" t="s">
        <v>161</v>
      </c>
      <c r="B3713" s="343" t="s">
        <v>6433</v>
      </c>
      <c r="C3713" t="s">
        <v>2891</v>
      </c>
      <c r="D3713" t="s">
        <v>2454</v>
      </c>
    </row>
    <row r="3714" spans="1:4">
      <c r="A3714" s="343" t="s">
        <v>161</v>
      </c>
      <c r="B3714" s="343" t="s">
        <v>6434</v>
      </c>
      <c r="C3714" t="s">
        <v>2891</v>
      </c>
      <c r="D3714" t="s">
        <v>2455</v>
      </c>
    </row>
    <row r="3715" spans="1:4">
      <c r="A3715" s="343" t="s">
        <v>161</v>
      </c>
      <c r="B3715" s="343" t="s">
        <v>6435</v>
      </c>
      <c r="C3715" t="s">
        <v>2891</v>
      </c>
      <c r="D3715" t="s">
        <v>2456</v>
      </c>
    </row>
    <row r="3716" spans="1:4">
      <c r="A3716" s="343" t="s">
        <v>161</v>
      </c>
      <c r="B3716" s="343" t="s">
        <v>6436</v>
      </c>
      <c r="C3716" t="s">
        <v>2891</v>
      </c>
      <c r="D3716" t="s">
        <v>2457</v>
      </c>
    </row>
    <row r="3717" spans="1:4">
      <c r="A3717" s="343" t="s">
        <v>161</v>
      </c>
      <c r="B3717" s="343" t="s">
        <v>6437</v>
      </c>
      <c r="C3717" t="s">
        <v>2891</v>
      </c>
      <c r="D3717" t="s">
        <v>2458</v>
      </c>
    </row>
    <row r="3718" spans="1:4">
      <c r="A3718" s="343" t="s">
        <v>161</v>
      </c>
      <c r="B3718" s="343" t="s">
        <v>6438</v>
      </c>
      <c r="C3718" t="s">
        <v>2891</v>
      </c>
      <c r="D3718" t="s">
        <v>2459</v>
      </c>
    </row>
    <row r="3719" spans="1:4">
      <c r="A3719" s="343" t="s">
        <v>161</v>
      </c>
      <c r="B3719" s="343" t="s">
        <v>6439</v>
      </c>
      <c r="C3719" t="s">
        <v>2891</v>
      </c>
      <c r="D3719" t="s">
        <v>2460</v>
      </c>
    </row>
    <row r="3720" spans="1:4">
      <c r="A3720" s="343" t="s">
        <v>161</v>
      </c>
      <c r="B3720" s="343" t="s">
        <v>6440</v>
      </c>
      <c r="C3720" t="s">
        <v>2891</v>
      </c>
      <c r="D3720" t="s">
        <v>2461</v>
      </c>
    </row>
    <row r="3721" spans="1:4">
      <c r="A3721" s="343" t="s">
        <v>161</v>
      </c>
      <c r="B3721" s="343" t="s">
        <v>6441</v>
      </c>
      <c r="C3721" t="s">
        <v>2891</v>
      </c>
      <c r="D3721" t="s">
        <v>2462</v>
      </c>
    </row>
    <row r="3722" spans="1:4">
      <c r="A3722" s="343" t="s">
        <v>161</v>
      </c>
      <c r="B3722" s="343" t="s">
        <v>6442</v>
      </c>
      <c r="C3722" t="s">
        <v>2891</v>
      </c>
      <c r="D3722" t="s">
        <v>2463</v>
      </c>
    </row>
    <row r="3723" spans="1:4">
      <c r="A3723" s="343" t="s">
        <v>161</v>
      </c>
      <c r="B3723" s="343" t="s">
        <v>6443</v>
      </c>
      <c r="C3723" t="s">
        <v>2891</v>
      </c>
      <c r="D3723" t="s">
        <v>2464</v>
      </c>
    </row>
    <row r="3724" spans="1:4">
      <c r="A3724" s="343" t="s">
        <v>161</v>
      </c>
      <c r="B3724" s="343" t="s">
        <v>6444</v>
      </c>
      <c r="C3724" t="s">
        <v>2891</v>
      </c>
      <c r="D3724" t="s">
        <v>2465</v>
      </c>
    </row>
    <row r="3725" spans="1:4">
      <c r="A3725" s="343" t="s">
        <v>161</v>
      </c>
      <c r="B3725" s="343" t="s">
        <v>6445</v>
      </c>
      <c r="C3725" t="s">
        <v>2891</v>
      </c>
      <c r="D3725" t="s">
        <v>2466</v>
      </c>
    </row>
    <row r="3726" spans="1:4">
      <c r="A3726" s="343" t="s">
        <v>161</v>
      </c>
      <c r="B3726" s="343" t="s">
        <v>6446</v>
      </c>
      <c r="C3726" t="s">
        <v>2891</v>
      </c>
      <c r="D3726" t="s">
        <v>2467</v>
      </c>
    </row>
    <row r="3727" spans="1:4">
      <c r="A3727" s="343" t="s">
        <v>161</v>
      </c>
      <c r="B3727" s="343" t="s">
        <v>6447</v>
      </c>
      <c r="C3727" t="s">
        <v>2891</v>
      </c>
      <c r="D3727" t="s">
        <v>2468</v>
      </c>
    </row>
    <row r="3728" spans="1:4">
      <c r="A3728" s="343" t="s">
        <v>161</v>
      </c>
      <c r="B3728" s="343" t="s">
        <v>6448</v>
      </c>
      <c r="C3728" t="s">
        <v>2891</v>
      </c>
      <c r="D3728" t="s">
        <v>2469</v>
      </c>
    </row>
    <row r="3729" spans="1:4">
      <c r="A3729" s="343" t="s">
        <v>161</v>
      </c>
      <c r="B3729" s="343" t="s">
        <v>6449</v>
      </c>
      <c r="C3729" t="s">
        <v>2891</v>
      </c>
      <c r="D3729" t="s">
        <v>2470</v>
      </c>
    </row>
    <row r="3730" spans="1:4">
      <c r="A3730" s="343" t="s">
        <v>161</v>
      </c>
      <c r="B3730" s="343" t="s">
        <v>6450</v>
      </c>
      <c r="C3730" t="s">
        <v>2891</v>
      </c>
      <c r="D3730" t="s">
        <v>2471</v>
      </c>
    </row>
    <row r="3731" spans="1:4">
      <c r="A3731" s="343" t="s">
        <v>161</v>
      </c>
      <c r="B3731" s="343" t="s">
        <v>6451</v>
      </c>
      <c r="C3731" t="s">
        <v>2891</v>
      </c>
      <c r="D3731" t="s">
        <v>2472</v>
      </c>
    </row>
    <row r="3732" spans="1:4">
      <c r="A3732" s="343" t="s">
        <v>161</v>
      </c>
      <c r="B3732" s="343" t="s">
        <v>6452</v>
      </c>
      <c r="C3732" t="s">
        <v>2891</v>
      </c>
      <c r="D3732" t="s">
        <v>2473</v>
      </c>
    </row>
    <row r="3733" spans="1:4">
      <c r="A3733" s="343" t="s">
        <v>161</v>
      </c>
      <c r="B3733" s="343" t="s">
        <v>6453</v>
      </c>
      <c r="C3733" t="s">
        <v>2891</v>
      </c>
      <c r="D3733" t="s">
        <v>2474</v>
      </c>
    </row>
    <row r="3734" spans="1:4">
      <c r="A3734" s="343" t="s">
        <v>161</v>
      </c>
      <c r="B3734" s="343" t="s">
        <v>6454</v>
      </c>
      <c r="C3734" t="s">
        <v>2891</v>
      </c>
      <c r="D3734" t="s">
        <v>2475</v>
      </c>
    </row>
    <row r="3735" spans="1:4">
      <c r="A3735" s="343" t="s">
        <v>161</v>
      </c>
      <c r="B3735" s="343" t="s">
        <v>6455</v>
      </c>
      <c r="C3735" t="s">
        <v>2891</v>
      </c>
      <c r="D3735" t="s">
        <v>2476</v>
      </c>
    </row>
    <row r="3736" spans="1:4">
      <c r="A3736" s="343" t="s">
        <v>161</v>
      </c>
      <c r="B3736" s="343" t="s">
        <v>3921</v>
      </c>
      <c r="C3736" t="s">
        <v>2891</v>
      </c>
      <c r="D3736" t="s">
        <v>2487</v>
      </c>
    </row>
    <row r="3737" spans="1:4">
      <c r="A3737" s="343" t="s">
        <v>161</v>
      </c>
      <c r="B3737" s="343" t="s">
        <v>6456</v>
      </c>
      <c r="C3737" t="s">
        <v>2891</v>
      </c>
      <c r="D3737" t="s">
        <v>2488</v>
      </c>
    </row>
    <row r="3738" spans="1:4">
      <c r="A3738" s="343" t="s">
        <v>161</v>
      </c>
      <c r="B3738" s="343" t="s">
        <v>6457</v>
      </c>
      <c r="C3738" t="s">
        <v>2891</v>
      </c>
      <c r="D3738" t="s">
        <v>2489</v>
      </c>
    </row>
    <row r="3739" spans="1:4">
      <c r="A3739" s="343" t="s">
        <v>161</v>
      </c>
      <c r="B3739" s="343" t="s">
        <v>6458</v>
      </c>
      <c r="C3739" t="s">
        <v>2891</v>
      </c>
      <c r="D3739" t="s">
        <v>2490</v>
      </c>
    </row>
    <row r="3740" spans="1:4">
      <c r="A3740" s="343" t="s">
        <v>161</v>
      </c>
      <c r="B3740" s="343" t="s">
        <v>6459</v>
      </c>
      <c r="C3740" t="s">
        <v>2891</v>
      </c>
      <c r="D3740" t="s">
        <v>2684</v>
      </c>
    </row>
    <row r="3741" spans="1:4">
      <c r="A3741" s="343" t="s">
        <v>161</v>
      </c>
      <c r="B3741" s="343" t="s">
        <v>5781</v>
      </c>
      <c r="C3741" t="s">
        <v>2891</v>
      </c>
      <c r="D3741" t="s">
        <v>2685</v>
      </c>
    </row>
    <row r="3742" spans="1:4">
      <c r="A3742" s="343" t="s">
        <v>161</v>
      </c>
      <c r="B3742" s="343" t="s">
        <v>6460</v>
      </c>
      <c r="C3742" t="s">
        <v>2891</v>
      </c>
      <c r="D3742" t="s">
        <v>2686</v>
      </c>
    </row>
    <row r="3743" spans="1:4">
      <c r="A3743" s="343" t="s">
        <v>161</v>
      </c>
      <c r="B3743" s="343" t="s">
        <v>6461</v>
      </c>
      <c r="C3743" t="s">
        <v>2891</v>
      </c>
      <c r="D3743" t="s">
        <v>2687</v>
      </c>
    </row>
    <row r="3744" spans="1:4">
      <c r="A3744" s="343" t="s">
        <v>161</v>
      </c>
      <c r="B3744" s="343" t="s">
        <v>6462</v>
      </c>
      <c r="C3744" t="s">
        <v>2891</v>
      </c>
      <c r="D3744" t="s">
        <v>2502</v>
      </c>
    </row>
    <row r="3745" spans="1:4">
      <c r="A3745" s="343" t="s">
        <v>161</v>
      </c>
      <c r="B3745" s="343" t="s">
        <v>6463</v>
      </c>
      <c r="C3745" t="s">
        <v>2891</v>
      </c>
      <c r="D3745" t="s">
        <v>2503</v>
      </c>
    </row>
    <row r="3746" spans="1:4">
      <c r="A3746" s="343" t="s">
        <v>161</v>
      </c>
      <c r="B3746" s="343" t="s">
        <v>6464</v>
      </c>
      <c r="C3746" t="s">
        <v>2891</v>
      </c>
      <c r="D3746" t="s">
        <v>2504</v>
      </c>
    </row>
    <row r="3747" spans="1:4">
      <c r="A3747" s="343" t="s">
        <v>161</v>
      </c>
      <c r="B3747" s="343" t="s">
        <v>6465</v>
      </c>
      <c r="C3747" t="s">
        <v>2891</v>
      </c>
      <c r="D3747" t="s">
        <v>2505</v>
      </c>
    </row>
    <row r="3748" spans="1:4">
      <c r="A3748" s="343" t="s">
        <v>161</v>
      </c>
      <c r="B3748" s="343" t="s">
        <v>4708</v>
      </c>
      <c r="C3748" t="s">
        <v>2891</v>
      </c>
      <c r="D3748" t="s">
        <v>2506</v>
      </c>
    </row>
    <row r="3749" spans="1:4">
      <c r="A3749" s="343" t="s">
        <v>161</v>
      </c>
      <c r="B3749" s="343" t="s">
        <v>6466</v>
      </c>
      <c r="C3749" t="s">
        <v>2891</v>
      </c>
      <c r="D3749" t="s">
        <v>2509</v>
      </c>
    </row>
    <row r="3750" spans="1:4">
      <c r="A3750" s="343" t="s">
        <v>161</v>
      </c>
      <c r="B3750" s="343" t="s">
        <v>6467</v>
      </c>
      <c r="C3750" t="s">
        <v>2891</v>
      </c>
      <c r="D3750" t="s">
        <v>2510</v>
      </c>
    </row>
    <row r="3751" spans="1:4">
      <c r="A3751" s="343" t="s">
        <v>161</v>
      </c>
      <c r="B3751" s="343" t="s">
        <v>6468</v>
      </c>
      <c r="C3751" t="s">
        <v>2891</v>
      </c>
      <c r="D3751" t="s">
        <v>2511</v>
      </c>
    </row>
    <row r="3752" spans="1:4">
      <c r="A3752" s="343" t="s">
        <v>161</v>
      </c>
      <c r="B3752" s="343" t="s">
        <v>6469</v>
      </c>
      <c r="C3752" t="s">
        <v>2891</v>
      </c>
      <c r="D3752" t="s">
        <v>2512</v>
      </c>
    </row>
    <row r="3753" spans="1:4">
      <c r="A3753" s="343" t="s">
        <v>161</v>
      </c>
      <c r="B3753" s="343" t="s">
        <v>6470</v>
      </c>
      <c r="C3753" t="s">
        <v>2891</v>
      </c>
      <c r="D3753" t="s">
        <v>2513</v>
      </c>
    </row>
    <row r="3754" spans="1:4">
      <c r="A3754" s="343" t="s">
        <v>161</v>
      </c>
      <c r="B3754" s="343" t="s">
        <v>5119</v>
      </c>
      <c r="C3754" t="s">
        <v>2891</v>
      </c>
      <c r="D3754" t="s">
        <v>2514</v>
      </c>
    </row>
    <row r="3755" spans="1:4">
      <c r="A3755" s="343" t="s">
        <v>161</v>
      </c>
      <c r="B3755" s="343" t="s">
        <v>3902</v>
      </c>
      <c r="C3755" t="s">
        <v>2891</v>
      </c>
      <c r="D3755" t="s">
        <v>2515</v>
      </c>
    </row>
    <row r="3756" spans="1:4">
      <c r="A3756" s="343" t="s">
        <v>161</v>
      </c>
      <c r="B3756" s="343" t="s">
        <v>6471</v>
      </c>
      <c r="C3756" t="s">
        <v>2891</v>
      </c>
      <c r="D3756" t="s">
        <v>2516</v>
      </c>
    </row>
    <row r="3757" spans="1:4">
      <c r="A3757" s="343" t="s">
        <v>161</v>
      </c>
      <c r="B3757" s="343" t="s">
        <v>6472</v>
      </c>
      <c r="C3757" t="s">
        <v>2891</v>
      </c>
      <c r="D3757" t="s">
        <v>2692</v>
      </c>
    </row>
    <row r="3758" spans="1:4">
      <c r="A3758" s="343" t="s">
        <v>161</v>
      </c>
      <c r="B3758" s="343" t="s">
        <v>6473</v>
      </c>
      <c r="C3758" t="s">
        <v>2891</v>
      </c>
      <c r="D3758" t="s">
        <v>2693</v>
      </c>
    </row>
    <row r="3759" spans="1:4">
      <c r="A3759" s="343" t="s">
        <v>161</v>
      </c>
      <c r="B3759" s="343" t="s">
        <v>4889</v>
      </c>
      <c r="C3759" t="s">
        <v>2891</v>
      </c>
      <c r="D3759" t="s">
        <v>2694</v>
      </c>
    </row>
    <row r="3760" spans="1:4">
      <c r="A3760" s="343" t="s">
        <v>161</v>
      </c>
      <c r="B3760" s="343" t="s">
        <v>6474</v>
      </c>
      <c r="C3760" t="s">
        <v>2891</v>
      </c>
      <c r="D3760" t="s">
        <v>2695</v>
      </c>
    </row>
    <row r="3761" spans="1:4">
      <c r="A3761" s="343" t="s">
        <v>161</v>
      </c>
      <c r="B3761" s="343" t="s">
        <v>3189</v>
      </c>
      <c r="C3761" t="s">
        <v>2891</v>
      </c>
      <c r="D3761" t="s">
        <v>2696</v>
      </c>
    </row>
    <row r="3762" spans="1:4">
      <c r="A3762" s="343" t="s">
        <v>161</v>
      </c>
      <c r="B3762" s="343" t="s">
        <v>6475</v>
      </c>
      <c r="C3762" t="s">
        <v>2891</v>
      </c>
      <c r="D3762" t="s">
        <v>2697</v>
      </c>
    </row>
    <row r="3763" spans="1:4">
      <c r="A3763" s="343" t="s">
        <v>161</v>
      </c>
      <c r="B3763" s="343" t="s">
        <v>6476</v>
      </c>
      <c r="C3763" t="s">
        <v>2891</v>
      </c>
      <c r="D3763" t="s">
        <v>2698</v>
      </c>
    </row>
    <row r="3764" spans="1:4">
      <c r="A3764" s="343" t="s">
        <v>161</v>
      </c>
      <c r="B3764" s="343" t="s">
        <v>6477</v>
      </c>
      <c r="C3764" t="s">
        <v>2891</v>
      </c>
      <c r="D3764" t="s">
        <v>2796</v>
      </c>
    </row>
    <row r="3765" spans="1:4">
      <c r="A3765" s="343" t="s">
        <v>161</v>
      </c>
      <c r="B3765" s="343" t="s">
        <v>6478</v>
      </c>
      <c r="C3765" t="s">
        <v>2891</v>
      </c>
      <c r="D3765" t="s">
        <v>2797</v>
      </c>
    </row>
    <row r="3766" spans="1:4">
      <c r="A3766" s="343" t="s">
        <v>161</v>
      </c>
      <c r="B3766" s="343" t="s">
        <v>6479</v>
      </c>
      <c r="C3766" t="s">
        <v>2891</v>
      </c>
      <c r="D3766" t="s">
        <v>2798</v>
      </c>
    </row>
    <row r="3767" spans="1:4">
      <c r="A3767" s="343" t="s">
        <v>161</v>
      </c>
      <c r="B3767" s="343" t="s">
        <v>6480</v>
      </c>
      <c r="C3767" t="s">
        <v>2891</v>
      </c>
      <c r="D3767" t="s">
        <v>2520</v>
      </c>
    </row>
    <row r="3768" spans="1:4">
      <c r="A3768" s="343" t="s">
        <v>161</v>
      </c>
      <c r="B3768" s="343" t="s">
        <v>6481</v>
      </c>
      <c r="C3768" t="s">
        <v>2891</v>
      </c>
      <c r="D3768" t="s">
        <v>2521</v>
      </c>
    </row>
    <row r="3769" spans="1:4">
      <c r="A3769" s="343" t="s">
        <v>161</v>
      </c>
      <c r="B3769" s="343" t="s">
        <v>6482</v>
      </c>
      <c r="C3769" t="s">
        <v>2891</v>
      </c>
      <c r="D3769" t="s">
        <v>2530</v>
      </c>
    </row>
    <row r="3770" spans="1:4">
      <c r="A3770" s="343" t="s">
        <v>161</v>
      </c>
      <c r="B3770" s="343" t="s">
        <v>6483</v>
      </c>
      <c r="C3770" t="s">
        <v>2891</v>
      </c>
      <c r="D3770" t="s">
        <v>2531</v>
      </c>
    </row>
    <row r="3771" spans="1:4">
      <c r="A3771" s="343" t="s">
        <v>161</v>
      </c>
      <c r="B3771" s="343" t="s">
        <v>3687</v>
      </c>
      <c r="C3771" t="s">
        <v>2891</v>
      </c>
      <c r="D3771" t="s">
        <v>2532</v>
      </c>
    </row>
    <row r="3772" spans="1:4">
      <c r="A3772" s="343" t="s">
        <v>161</v>
      </c>
      <c r="B3772" s="343" t="s">
        <v>4964</v>
      </c>
      <c r="C3772" t="s">
        <v>2891</v>
      </c>
      <c r="D3772" t="s">
        <v>2533</v>
      </c>
    </row>
    <row r="3773" spans="1:4">
      <c r="A3773" s="343" t="s">
        <v>161</v>
      </c>
      <c r="B3773" s="343" t="s">
        <v>6484</v>
      </c>
      <c r="C3773" t="s">
        <v>2891</v>
      </c>
      <c r="D3773" t="s">
        <v>2539</v>
      </c>
    </row>
    <row r="3774" spans="1:4">
      <c r="A3774" s="343" t="s">
        <v>161</v>
      </c>
      <c r="B3774" s="343" t="s">
        <v>6485</v>
      </c>
      <c r="C3774" t="s">
        <v>2891</v>
      </c>
      <c r="D3774" t="s">
        <v>2703</v>
      </c>
    </row>
    <row r="3775" spans="1:4">
      <c r="A3775" s="343" t="s">
        <v>161</v>
      </c>
      <c r="B3775" s="343" t="s">
        <v>6486</v>
      </c>
      <c r="C3775" t="s">
        <v>2891</v>
      </c>
      <c r="D3775" t="s">
        <v>2704</v>
      </c>
    </row>
    <row r="3776" spans="1:4">
      <c r="A3776" s="343" t="s">
        <v>161</v>
      </c>
      <c r="B3776" s="343" t="s">
        <v>5043</v>
      </c>
      <c r="C3776" t="s">
        <v>2891</v>
      </c>
      <c r="D3776" t="s">
        <v>2705</v>
      </c>
    </row>
    <row r="3777" spans="1:4">
      <c r="A3777" s="343" t="s">
        <v>161</v>
      </c>
      <c r="B3777" s="343" t="s">
        <v>6487</v>
      </c>
      <c r="C3777" t="s">
        <v>2891</v>
      </c>
      <c r="D3777" t="s">
        <v>2706</v>
      </c>
    </row>
    <row r="3778" spans="1:4">
      <c r="A3778" s="343" t="s">
        <v>161</v>
      </c>
      <c r="B3778" s="343" t="s">
        <v>6488</v>
      </c>
      <c r="C3778" t="s">
        <v>2891</v>
      </c>
      <c r="D3778" t="s">
        <v>2707</v>
      </c>
    </row>
    <row r="3779" spans="1:4">
      <c r="A3779" s="343" t="s">
        <v>161</v>
      </c>
      <c r="B3779" s="343" t="s">
        <v>6489</v>
      </c>
      <c r="C3779" t="s">
        <v>2891</v>
      </c>
      <c r="D3779" t="s">
        <v>2708</v>
      </c>
    </row>
    <row r="3780" spans="1:4">
      <c r="A3780" s="343" t="s">
        <v>161</v>
      </c>
      <c r="B3780" s="343" t="s">
        <v>6490</v>
      </c>
      <c r="C3780" t="s">
        <v>2891</v>
      </c>
      <c r="D3780" t="s">
        <v>2709</v>
      </c>
    </row>
    <row r="3781" spans="1:4">
      <c r="A3781" s="343" t="s">
        <v>161</v>
      </c>
      <c r="B3781" s="343" t="s">
        <v>6491</v>
      </c>
      <c r="C3781" t="s">
        <v>2891</v>
      </c>
      <c r="D3781" t="s">
        <v>2710</v>
      </c>
    </row>
    <row r="3782" spans="1:4">
      <c r="A3782" s="343" t="s">
        <v>161</v>
      </c>
      <c r="B3782" s="343" t="s">
        <v>6492</v>
      </c>
      <c r="C3782" t="s">
        <v>2891</v>
      </c>
      <c r="D3782" t="s">
        <v>2711</v>
      </c>
    </row>
    <row r="3783" spans="1:4">
      <c r="A3783" s="343" t="s">
        <v>161</v>
      </c>
      <c r="B3783" s="343" t="s">
        <v>6493</v>
      </c>
      <c r="C3783" t="s">
        <v>2891</v>
      </c>
      <c r="D3783" t="s">
        <v>2712</v>
      </c>
    </row>
    <row r="3784" spans="1:4">
      <c r="A3784" s="343" t="s">
        <v>161</v>
      </c>
      <c r="B3784" s="343" t="s">
        <v>6494</v>
      </c>
      <c r="C3784" t="s">
        <v>2891</v>
      </c>
      <c r="D3784" t="s">
        <v>2807</v>
      </c>
    </row>
    <row r="3785" spans="1:4">
      <c r="A3785" s="343" t="s">
        <v>161</v>
      </c>
      <c r="B3785" s="343" t="s">
        <v>6495</v>
      </c>
      <c r="C3785" t="s">
        <v>2891</v>
      </c>
      <c r="D3785" t="s">
        <v>2556</v>
      </c>
    </row>
    <row r="3786" spans="1:4">
      <c r="A3786" s="343" t="s">
        <v>161</v>
      </c>
      <c r="B3786" s="343" t="s">
        <v>6496</v>
      </c>
      <c r="C3786" t="s">
        <v>2891</v>
      </c>
      <c r="D3786" t="s">
        <v>2565</v>
      </c>
    </row>
    <row r="3787" spans="1:4">
      <c r="A3787" s="343" t="s">
        <v>161</v>
      </c>
      <c r="B3787" s="343" t="s">
        <v>6497</v>
      </c>
      <c r="C3787" t="s">
        <v>2891</v>
      </c>
      <c r="D3787" t="s">
        <v>2566</v>
      </c>
    </row>
    <row r="3788" spans="1:4">
      <c r="A3788" s="343" t="s">
        <v>161</v>
      </c>
      <c r="B3788" s="343" t="s">
        <v>6498</v>
      </c>
      <c r="C3788" t="s">
        <v>2891</v>
      </c>
      <c r="D3788" t="s">
        <v>2567</v>
      </c>
    </row>
    <row r="3789" spans="1:4">
      <c r="A3789" s="343" t="s">
        <v>161</v>
      </c>
      <c r="B3789" s="343" t="s">
        <v>6499</v>
      </c>
      <c r="C3789" t="s">
        <v>2891</v>
      </c>
      <c r="D3789" t="s">
        <v>2568</v>
      </c>
    </row>
    <row r="3790" spans="1:4">
      <c r="A3790" s="343" t="s">
        <v>161</v>
      </c>
      <c r="B3790" s="343" t="s">
        <v>3335</v>
      </c>
      <c r="C3790" t="s">
        <v>2891</v>
      </c>
      <c r="D3790" t="s">
        <v>2569</v>
      </c>
    </row>
    <row r="3791" spans="1:4">
      <c r="A3791" s="343" t="s">
        <v>161</v>
      </c>
      <c r="B3791" s="343" t="s">
        <v>6500</v>
      </c>
      <c r="C3791" t="s">
        <v>2891</v>
      </c>
      <c r="D3791" t="s">
        <v>2570</v>
      </c>
    </row>
    <row r="3792" spans="1:4">
      <c r="A3792" s="343" t="s">
        <v>161</v>
      </c>
      <c r="B3792" s="343" t="s">
        <v>6143</v>
      </c>
      <c r="C3792" t="s">
        <v>2891</v>
      </c>
      <c r="D3792" t="s">
        <v>2571</v>
      </c>
    </row>
    <row r="3793" spans="1:4">
      <c r="A3793" s="343" t="s">
        <v>161</v>
      </c>
      <c r="B3793" s="343" t="s">
        <v>5661</v>
      </c>
      <c r="C3793" t="s">
        <v>2891</v>
      </c>
      <c r="D3793" t="s">
        <v>2572</v>
      </c>
    </row>
    <row r="3794" spans="1:4">
      <c r="A3794" s="343" t="s">
        <v>161</v>
      </c>
      <c r="B3794" s="343" t="s">
        <v>6501</v>
      </c>
      <c r="C3794" t="s">
        <v>2891</v>
      </c>
      <c r="D3794" t="s">
        <v>2577</v>
      </c>
    </row>
    <row r="3795" spans="1:4">
      <c r="A3795" s="343" t="s">
        <v>161</v>
      </c>
      <c r="B3795" s="343" t="s">
        <v>6502</v>
      </c>
      <c r="C3795" t="s">
        <v>2891</v>
      </c>
      <c r="D3795" t="s">
        <v>2578</v>
      </c>
    </row>
    <row r="3796" spans="1:4">
      <c r="A3796" s="343" t="s">
        <v>161</v>
      </c>
      <c r="B3796" s="343" t="s">
        <v>6503</v>
      </c>
      <c r="C3796" t="s">
        <v>2891</v>
      </c>
      <c r="D3796" t="s">
        <v>2579</v>
      </c>
    </row>
    <row r="3797" spans="1:4">
      <c r="A3797" s="343" t="s">
        <v>161</v>
      </c>
      <c r="B3797" s="343" t="s">
        <v>6504</v>
      </c>
      <c r="C3797" t="s">
        <v>2891</v>
      </c>
      <c r="D3797" t="s">
        <v>2580</v>
      </c>
    </row>
    <row r="3798" spans="1:4">
      <c r="A3798" s="343" t="s">
        <v>161</v>
      </c>
      <c r="B3798" s="343" t="s">
        <v>6505</v>
      </c>
      <c r="C3798" t="s">
        <v>2891</v>
      </c>
      <c r="D3798" t="s">
        <v>2581</v>
      </c>
    </row>
    <row r="3799" spans="1:4">
      <c r="A3799" s="343" t="s">
        <v>161</v>
      </c>
      <c r="B3799" s="343" t="s">
        <v>6506</v>
      </c>
      <c r="C3799" t="s">
        <v>2891</v>
      </c>
      <c r="D3799" t="s">
        <v>2582</v>
      </c>
    </row>
    <row r="3800" spans="1:4">
      <c r="A3800" s="343" t="s">
        <v>161</v>
      </c>
      <c r="B3800" s="343" t="s">
        <v>6507</v>
      </c>
      <c r="C3800" t="s">
        <v>2891</v>
      </c>
      <c r="D3800" t="s">
        <v>2583</v>
      </c>
    </row>
    <row r="3801" spans="1:4">
      <c r="A3801" s="343" t="s">
        <v>161</v>
      </c>
      <c r="B3801" s="343" t="s">
        <v>3400</v>
      </c>
      <c r="C3801" t="s">
        <v>2891</v>
      </c>
      <c r="D3801" t="s">
        <v>2584</v>
      </c>
    </row>
    <row r="3802" spans="1:4">
      <c r="A3802" s="343" t="s">
        <v>161</v>
      </c>
      <c r="B3802" s="343" t="s">
        <v>6508</v>
      </c>
      <c r="C3802" t="s">
        <v>2891</v>
      </c>
      <c r="D3802" t="s">
        <v>2866</v>
      </c>
    </row>
    <row r="3803" spans="1:4">
      <c r="A3803" s="343" t="s">
        <v>161</v>
      </c>
      <c r="B3803" s="343" t="s">
        <v>6509</v>
      </c>
      <c r="C3803" t="s">
        <v>2891</v>
      </c>
      <c r="D3803" t="s">
        <v>2892</v>
      </c>
    </row>
    <row r="3804" spans="1:4">
      <c r="A3804" s="343" t="s">
        <v>161</v>
      </c>
      <c r="B3804" s="343" t="s">
        <v>6510</v>
      </c>
      <c r="C3804" t="s">
        <v>2891</v>
      </c>
      <c r="D3804" t="s">
        <v>2893</v>
      </c>
    </row>
    <row r="3805" spans="1:4">
      <c r="A3805" s="343" t="s">
        <v>161</v>
      </c>
      <c r="B3805" s="343" t="s">
        <v>6511</v>
      </c>
      <c r="C3805" t="s">
        <v>2891</v>
      </c>
      <c r="D3805" t="s">
        <v>2894</v>
      </c>
    </row>
    <row r="3806" spans="1:4">
      <c r="A3806" s="343" t="s">
        <v>161</v>
      </c>
      <c r="B3806" s="343" t="s">
        <v>6512</v>
      </c>
      <c r="C3806" t="s">
        <v>2891</v>
      </c>
      <c r="D3806" t="s">
        <v>2715</v>
      </c>
    </row>
    <row r="3807" spans="1:4">
      <c r="A3807" s="343" t="s">
        <v>161</v>
      </c>
      <c r="B3807" s="343" t="s">
        <v>6513</v>
      </c>
      <c r="C3807" t="s">
        <v>2891</v>
      </c>
      <c r="D3807" t="s">
        <v>2716</v>
      </c>
    </row>
    <row r="3808" spans="1:4">
      <c r="A3808" s="343" t="s">
        <v>161</v>
      </c>
      <c r="B3808" s="343" t="s">
        <v>6514</v>
      </c>
      <c r="C3808" t="s">
        <v>2891</v>
      </c>
      <c r="D3808" t="s">
        <v>2717</v>
      </c>
    </row>
    <row r="3809" spans="1:4">
      <c r="A3809" s="343" t="s">
        <v>161</v>
      </c>
      <c r="B3809" s="343" t="s">
        <v>6515</v>
      </c>
      <c r="C3809" t="s">
        <v>2891</v>
      </c>
      <c r="D3809" t="s">
        <v>2718</v>
      </c>
    </row>
    <row r="3810" spans="1:4">
      <c r="A3810" s="343" t="s">
        <v>161</v>
      </c>
      <c r="B3810" s="343" t="s">
        <v>6516</v>
      </c>
      <c r="C3810" t="s">
        <v>2891</v>
      </c>
      <c r="D3810" t="s">
        <v>2719</v>
      </c>
    </row>
    <row r="3811" spans="1:4">
      <c r="A3811" s="343" t="s">
        <v>161</v>
      </c>
      <c r="B3811" s="343" t="s">
        <v>3701</v>
      </c>
      <c r="C3811" t="s">
        <v>2891</v>
      </c>
      <c r="D3811" t="s">
        <v>2723</v>
      </c>
    </row>
    <row r="3812" spans="1:4">
      <c r="A3812" s="343" t="s">
        <v>161</v>
      </c>
      <c r="B3812" s="343" t="s">
        <v>6517</v>
      </c>
      <c r="C3812" t="s">
        <v>2891</v>
      </c>
      <c r="D3812" t="s">
        <v>2724</v>
      </c>
    </row>
    <row r="3813" spans="1:4">
      <c r="A3813" s="343" t="s">
        <v>161</v>
      </c>
      <c r="B3813" s="343" t="s">
        <v>6518</v>
      </c>
      <c r="C3813" t="s">
        <v>2891</v>
      </c>
      <c r="D3813" t="s">
        <v>2727</v>
      </c>
    </row>
    <row r="3814" spans="1:4">
      <c r="A3814" s="343" t="s">
        <v>161</v>
      </c>
      <c r="B3814" s="343" t="s">
        <v>6519</v>
      </c>
      <c r="C3814" t="s">
        <v>2891</v>
      </c>
      <c r="D3814" t="s">
        <v>2728</v>
      </c>
    </row>
    <row r="3815" spans="1:4">
      <c r="A3815" s="343" t="s">
        <v>161</v>
      </c>
      <c r="B3815" s="343" t="s">
        <v>6520</v>
      </c>
      <c r="C3815" t="s">
        <v>2891</v>
      </c>
      <c r="D3815" t="s">
        <v>2729</v>
      </c>
    </row>
    <row r="3816" spans="1:4">
      <c r="A3816" s="343" t="s">
        <v>161</v>
      </c>
      <c r="B3816" s="343" t="s">
        <v>6521</v>
      </c>
      <c r="C3816" t="s">
        <v>2891</v>
      </c>
      <c r="D3816" t="s">
        <v>2730</v>
      </c>
    </row>
    <row r="3817" spans="1:4">
      <c r="A3817" s="343" t="s">
        <v>161</v>
      </c>
      <c r="B3817" s="343" t="s">
        <v>6522</v>
      </c>
      <c r="C3817" t="s">
        <v>2891</v>
      </c>
      <c r="D3817" t="s">
        <v>2731</v>
      </c>
    </row>
    <row r="3818" spans="1:4">
      <c r="A3818" s="343" t="s">
        <v>161</v>
      </c>
      <c r="B3818" s="343" t="s">
        <v>6523</v>
      </c>
      <c r="C3818" t="s">
        <v>2891</v>
      </c>
      <c r="D3818" t="s">
        <v>2732</v>
      </c>
    </row>
    <row r="3819" spans="1:4">
      <c r="A3819" s="343" t="s">
        <v>161</v>
      </c>
      <c r="B3819" s="343" t="s">
        <v>6524</v>
      </c>
      <c r="C3819" t="s">
        <v>2891</v>
      </c>
      <c r="D3819" t="s">
        <v>2886</v>
      </c>
    </row>
    <row r="3820" spans="1:4">
      <c r="A3820" s="343" t="s">
        <v>161</v>
      </c>
      <c r="B3820" s="343" t="s">
        <v>6525</v>
      </c>
      <c r="C3820" t="s">
        <v>2891</v>
      </c>
      <c r="D3820" t="s">
        <v>2887</v>
      </c>
    </row>
    <row r="3821" spans="1:4">
      <c r="A3821" s="343" t="s">
        <v>161</v>
      </c>
      <c r="B3821" s="343" t="s">
        <v>6526</v>
      </c>
      <c r="C3821" t="s">
        <v>2891</v>
      </c>
      <c r="D3821" t="s">
        <v>2888</v>
      </c>
    </row>
    <row r="3822" spans="1:4">
      <c r="A3822" s="343" t="s">
        <v>161</v>
      </c>
      <c r="B3822" s="343" t="s">
        <v>6527</v>
      </c>
      <c r="C3822" t="s">
        <v>2891</v>
      </c>
      <c r="D3822" t="s">
        <v>2895</v>
      </c>
    </row>
    <row r="3823" spans="1:4">
      <c r="A3823" s="343" t="s">
        <v>161</v>
      </c>
      <c r="B3823" s="343" t="s">
        <v>6528</v>
      </c>
      <c r="C3823" t="s">
        <v>2891</v>
      </c>
      <c r="D3823" t="s">
        <v>2896</v>
      </c>
    </row>
    <row r="3824" spans="1:4">
      <c r="A3824" s="343" t="s">
        <v>6529</v>
      </c>
      <c r="B3824" s="343" t="s">
        <v>6530</v>
      </c>
      <c r="C3824" t="s">
        <v>2897</v>
      </c>
      <c r="D3824" t="s">
        <v>2441</v>
      </c>
    </row>
    <row r="3825" spans="1:4">
      <c r="A3825" s="343" t="s">
        <v>6531</v>
      </c>
      <c r="B3825" s="343" t="s">
        <v>6532</v>
      </c>
      <c r="C3825" t="s">
        <v>2897</v>
      </c>
      <c r="D3825" t="s">
        <v>2682</v>
      </c>
    </row>
    <row r="3826" spans="1:4">
      <c r="A3826" s="343" t="s">
        <v>6531</v>
      </c>
      <c r="B3826" s="343" t="s">
        <v>6533</v>
      </c>
      <c r="C3826" t="s">
        <v>2897</v>
      </c>
      <c r="D3826" t="s">
        <v>2453</v>
      </c>
    </row>
    <row r="3827" spans="1:4">
      <c r="A3827" s="343" t="s">
        <v>6531</v>
      </c>
      <c r="B3827" s="343" t="s">
        <v>6534</v>
      </c>
      <c r="C3827" t="s">
        <v>2897</v>
      </c>
      <c r="D3827" t="s">
        <v>2454</v>
      </c>
    </row>
    <row r="3828" spans="1:4">
      <c r="A3828" s="343" t="s">
        <v>6531</v>
      </c>
      <c r="B3828" s="343" t="s">
        <v>6535</v>
      </c>
      <c r="C3828" t="s">
        <v>2897</v>
      </c>
      <c r="D3828" t="s">
        <v>2456</v>
      </c>
    </row>
    <row r="3829" spans="1:4">
      <c r="A3829" s="343" t="s">
        <v>6531</v>
      </c>
      <c r="B3829" s="343" t="s">
        <v>6536</v>
      </c>
      <c r="C3829" t="s">
        <v>2897</v>
      </c>
      <c r="D3829" t="s">
        <v>2457</v>
      </c>
    </row>
    <row r="3830" spans="1:4">
      <c r="A3830" s="343" t="s">
        <v>6531</v>
      </c>
      <c r="B3830" s="343" t="s">
        <v>6537</v>
      </c>
      <c r="C3830" t="s">
        <v>2897</v>
      </c>
      <c r="D3830" t="s">
        <v>2458</v>
      </c>
    </row>
    <row r="3831" spans="1:4">
      <c r="A3831" s="343" t="s">
        <v>6531</v>
      </c>
      <c r="B3831" s="343" t="s">
        <v>6538</v>
      </c>
      <c r="C3831" t="s">
        <v>2897</v>
      </c>
      <c r="D3831" t="s">
        <v>2459</v>
      </c>
    </row>
    <row r="3832" spans="1:4">
      <c r="A3832" s="343" t="s">
        <v>6531</v>
      </c>
      <c r="B3832" s="343" t="s">
        <v>6539</v>
      </c>
      <c r="C3832" t="s">
        <v>2897</v>
      </c>
      <c r="D3832" t="s">
        <v>2460</v>
      </c>
    </row>
    <row r="3833" spans="1:4">
      <c r="A3833" s="343" t="s">
        <v>6531</v>
      </c>
      <c r="B3833" s="343" t="s">
        <v>6540</v>
      </c>
      <c r="C3833" t="s">
        <v>2897</v>
      </c>
      <c r="D3833" t="s">
        <v>2461</v>
      </c>
    </row>
    <row r="3834" spans="1:4">
      <c r="A3834" s="343" t="s">
        <v>6531</v>
      </c>
      <c r="B3834" s="343" t="s">
        <v>6541</v>
      </c>
      <c r="C3834" t="s">
        <v>2897</v>
      </c>
      <c r="D3834" t="s">
        <v>2462</v>
      </c>
    </row>
    <row r="3835" spans="1:4">
      <c r="A3835" s="343" t="s">
        <v>6531</v>
      </c>
      <c r="B3835" s="343" t="s">
        <v>6542</v>
      </c>
      <c r="C3835" t="s">
        <v>2897</v>
      </c>
      <c r="D3835" t="s">
        <v>2463</v>
      </c>
    </row>
    <row r="3836" spans="1:4">
      <c r="A3836" s="343" t="s">
        <v>6529</v>
      </c>
      <c r="B3836" s="343" t="s">
        <v>6543</v>
      </c>
      <c r="C3836" t="s">
        <v>2897</v>
      </c>
      <c r="D3836" t="s">
        <v>2464</v>
      </c>
    </row>
    <row r="3837" spans="1:4">
      <c r="A3837" s="343" t="s">
        <v>6529</v>
      </c>
      <c r="B3837" s="343" t="s">
        <v>6544</v>
      </c>
      <c r="C3837" t="s">
        <v>2897</v>
      </c>
      <c r="D3837" t="s">
        <v>2465</v>
      </c>
    </row>
    <row r="3838" spans="1:4">
      <c r="A3838" s="343" t="s">
        <v>6529</v>
      </c>
      <c r="B3838" s="343" t="s">
        <v>6545</v>
      </c>
      <c r="C3838" t="s">
        <v>2897</v>
      </c>
      <c r="D3838" t="s">
        <v>2466</v>
      </c>
    </row>
    <row r="3839" spans="1:4">
      <c r="A3839" s="343" t="s">
        <v>6531</v>
      </c>
      <c r="B3839" s="343" t="s">
        <v>6546</v>
      </c>
      <c r="C3839" t="s">
        <v>2897</v>
      </c>
      <c r="D3839" t="s">
        <v>2487</v>
      </c>
    </row>
    <row r="3840" spans="1:4">
      <c r="A3840" s="343" t="s">
        <v>6531</v>
      </c>
      <c r="B3840" s="343" t="s">
        <v>6547</v>
      </c>
      <c r="C3840" t="s">
        <v>2897</v>
      </c>
      <c r="D3840" t="s">
        <v>2488</v>
      </c>
    </row>
    <row r="3841" spans="1:4">
      <c r="A3841" s="343" t="s">
        <v>6531</v>
      </c>
      <c r="B3841" s="343" t="s">
        <v>3566</v>
      </c>
      <c r="C3841" t="s">
        <v>2897</v>
      </c>
      <c r="D3841" t="s">
        <v>2489</v>
      </c>
    </row>
    <row r="3842" spans="1:4">
      <c r="A3842" s="343" t="s">
        <v>6531</v>
      </c>
      <c r="B3842" s="343" t="s">
        <v>6548</v>
      </c>
      <c r="C3842" t="s">
        <v>2897</v>
      </c>
      <c r="D3842" t="s">
        <v>2492</v>
      </c>
    </row>
    <row r="3843" spans="1:4">
      <c r="A3843" s="343" t="s">
        <v>6531</v>
      </c>
      <c r="B3843" s="343" t="s">
        <v>6549</v>
      </c>
      <c r="C3843" t="s">
        <v>2897</v>
      </c>
      <c r="D3843" t="s">
        <v>2714</v>
      </c>
    </row>
    <row r="3844" spans="1:4">
      <c r="A3844" s="343" t="s">
        <v>6531</v>
      </c>
      <c r="B3844" s="343" t="s">
        <v>6550</v>
      </c>
      <c r="C3844" t="s">
        <v>2897</v>
      </c>
      <c r="D3844" t="s">
        <v>2789</v>
      </c>
    </row>
    <row r="3845" spans="1:4">
      <c r="A3845" s="343" t="s">
        <v>6531</v>
      </c>
      <c r="B3845" s="343" t="s">
        <v>6551</v>
      </c>
      <c r="C3845" t="s">
        <v>2897</v>
      </c>
      <c r="D3845" t="s">
        <v>2861</v>
      </c>
    </row>
    <row r="3846" spans="1:4">
      <c r="A3846" s="343" t="s">
        <v>6531</v>
      </c>
      <c r="B3846" s="343" t="s">
        <v>6552</v>
      </c>
      <c r="C3846" t="s">
        <v>2897</v>
      </c>
      <c r="D3846" t="s">
        <v>2862</v>
      </c>
    </row>
    <row r="3847" spans="1:4">
      <c r="A3847" s="343" t="s">
        <v>6531</v>
      </c>
      <c r="B3847" s="343" t="s">
        <v>6553</v>
      </c>
      <c r="C3847" t="s">
        <v>2897</v>
      </c>
      <c r="D3847" t="s">
        <v>2878</v>
      </c>
    </row>
    <row r="3848" spans="1:4">
      <c r="A3848" s="343" t="s">
        <v>6531</v>
      </c>
      <c r="B3848" s="343" t="s">
        <v>6554</v>
      </c>
      <c r="C3848" t="s">
        <v>2897</v>
      </c>
      <c r="D3848" t="s">
        <v>2685</v>
      </c>
    </row>
    <row r="3849" spans="1:4">
      <c r="A3849" s="343" t="s">
        <v>6531</v>
      </c>
      <c r="B3849" s="343" t="s">
        <v>6555</v>
      </c>
      <c r="C3849" t="s">
        <v>2897</v>
      </c>
      <c r="D3849" t="s">
        <v>2685</v>
      </c>
    </row>
    <row r="3850" spans="1:4">
      <c r="A3850" s="343" t="s">
        <v>6531</v>
      </c>
      <c r="B3850" s="343" t="s">
        <v>6556</v>
      </c>
      <c r="C3850" t="s">
        <v>2897</v>
      </c>
      <c r="D3850" t="s">
        <v>2686</v>
      </c>
    </row>
    <row r="3851" spans="1:4">
      <c r="A3851" s="343" t="s">
        <v>6531</v>
      </c>
      <c r="B3851" s="343" t="s">
        <v>6557</v>
      </c>
      <c r="C3851" t="s">
        <v>2897</v>
      </c>
      <c r="D3851" t="s">
        <v>2687</v>
      </c>
    </row>
    <row r="3852" spans="1:4">
      <c r="A3852" s="343" t="s">
        <v>6531</v>
      </c>
      <c r="B3852" s="343" t="s">
        <v>6558</v>
      </c>
      <c r="C3852" t="s">
        <v>2897</v>
      </c>
      <c r="D3852" t="s">
        <v>2688</v>
      </c>
    </row>
    <row r="3853" spans="1:4">
      <c r="A3853" s="343" t="s">
        <v>6531</v>
      </c>
      <c r="B3853" s="343" t="s">
        <v>6559</v>
      </c>
      <c r="C3853" t="s">
        <v>2897</v>
      </c>
      <c r="D3853" t="s">
        <v>2689</v>
      </c>
    </row>
    <row r="3854" spans="1:4">
      <c r="A3854" s="343" t="s">
        <v>6531</v>
      </c>
      <c r="B3854" s="343" t="s">
        <v>6560</v>
      </c>
      <c r="C3854" t="s">
        <v>2897</v>
      </c>
      <c r="D3854" t="s">
        <v>2690</v>
      </c>
    </row>
    <row r="3855" spans="1:4">
      <c r="A3855" s="343" t="s">
        <v>6531</v>
      </c>
      <c r="B3855" s="343" t="s">
        <v>6561</v>
      </c>
      <c r="C3855" t="s">
        <v>2897</v>
      </c>
      <c r="D3855" t="s">
        <v>2691</v>
      </c>
    </row>
    <row r="3856" spans="1:4">
      <c r="A3856" s="343" t="s">
        <v>6531</v>
      </c>
      <c r="B3856" s="343" t="s">
        <v>6562</v>
      </c>
      <c r="C3856" t="s">
        <v>2897</v>
      </c>
      <c r="D3856" t="s">
        <v>2758</v>
      </c>
    </row>
    <row r="3857" spans="1:4">
      <c r="A3857" s="343" t="s">
        <v>6531</v>
      </c>
      <c r="B3857" s="343" t="s">
        <v>6563</v>
      </c>
      <c r="C3857" t="s">
        <v>2897</v>
      </c>
      <c r="D3857" t="s">
        <v>2502</v>
      </c>
    </row>
    <row r="3858" spans="1:4">
      <c r="A3858" s="343" t="s">
        <v>6531</v>
      </c>
      <c r="B3858" s="343" t="s">
        <v>6564</v>
      </c>
      <c r="C3858" t="s">
        <v>2897</v>
      </c>
      <c r="D3858" t="s">
        <v>2504</v>
      </c>
    </row>
    <row r="3859" spans="1:4">
      <c r="A3859" s="343" t="s">
        <v>6531</v>
      </c>
      <c r="B3859" s="343" t="s">
        <v>6565</v>
      </c>
      <c r="C3859" t="s">
        <v>2897</v>
      </c>
      <c r="D3859" t="s">
        <v>2505</v>
      </c>
    </row>
    <row r="3860" spans="1:4">
      <c r="A3860" s="343" t="s">
        <v>6531</v>
      </c>
      <c r="B3860" s="343" t="s">
        <v>6566</v>
      </c>
      <c r="C3860" t="s">
        <v>2897</v>
      </c>
      <c r="D3860" t="s">
        <v>2506</v>
      </c>
    </row>
    <row r="3861" spans="1:4">
      <c r="A3861" s="343" t="s">
        <v>6531</v>
      </c>
      <c r="B3861" s="343" t="s">
        <v>6567</v>
      </c>
      <c r="C3861" t="s">
        <v>2897</v>
      </c>
      <c r="D3861" t="s">
        <v>2507</v>
      </c>
    </row>
    <row r="3862" spans="1:4">
      <c r="A3862" s="343" t="s">
        <v>6531</v>
      </c>
      <c r="B3862" s="343" t="s">
        <v>6568</v>
      </c>
      <c r="C3862" t="s">
        <v>2897</v>
      </c>
      <c r="D3862" t="s">
        <v>2508</v>
      </c>
    </row>
    <row r="3863" spans="1:4">
      <c r="A3863" s="343" t="s">
        <v>6531</v>
      </c>
      <c r="B3863" s="343" t="s">
        <v>6569</v>
      </c>
      <c r="C3863" t="s">
        <v>2897</v>
      </c>
      <c r="D3863" t="s">
        <v>2737</v>
      </c>
    </row>
    <row r="3864" spans="1:4">
      <c r="A3864" s="343" t="s">
        <v>6531</v>
      </c>
      <c r="B3864" s="343" t="s">
        <v>3932</v>
      </c>
      <c r="C3864" t="s">
        <v>2897</v>
      </c>
      <c r="D3864" t="s">
        <v>2738</v>
      </c>
    </row>
    <row r="3865" spans="1:4">
      <c r="A3865" s="343" t="s">
        <v>6531</v>
      </c>
      <c r="B3865" s="343" t="s">
        <v>6570</v>
      </c>
      <c r="C3865" t="s">
        <v>2897</v>
      </c>
      <c r="D3865" t="s">
        <v>2790</v>
      </c>
    </row>
    <row r="3866" spans="1:4">
      <c r="A3866" s="343" t="s">
        <v>6531</v>
      </c>
      <c r="B3866" s="343" t="s">
        <v>6571</v>
      </c>
      <c r="C3866" t="s">
        <v>2897</v>
      </c>
      <c r="D3866" t="s">
        <v>2791</v>
      </c>
    </row>
    <row r="3867" spans="1:4">
      <c r="A3867" s="343" t="s">
        <v>6531</v>
      </c>
      <c r="B3867" s="343" t="s">
        <v>6572</v>
      </c>
      <c r="C3867" t="s">
        <v>2897</v>
      </c>
      <c r="D3867" t="s">
        <v>2869</v>
      </c>
    </row>
    <row r="3868" spans="1:4">
      <c r="A3868" s="343" t="s">
        <v>6531</v>
      </c>
      <c r="B3868" s="343" t="s">
        <v>6573</v>
      </c>
      <c r="C3868" t="s">
        <v>2897</v>
      </c>
      <c r="D3868" t="s">
        <v>2870</v>
      </c>
    </row>
    <row r="3869" spans="1:4">
      <c r="A3869" s="343" t="s">
        <v>6531</v>
      </c>
      <c r="B3869" s="343" t="s">
        <v>6574</v>
      </c>
      <c r="C3869" t="s">
        <v>2897</v>
      </c>
      <c r="D3869" t="s">
        <v>2871</v>
      </c>
    </row>
    <row r="3870" spans="1:4">
      <c r="A3870" s="343" t="s">
        <v>6531</v>
      </c>
      <c r="B3870" s="343" t="s">
        <v>6575</v>
      </c>
      <c r="C3870" t="s">
        <v>2897</v>
      </c>
      <c r="D3870" t="s">
        <v>2872</v>
      </c>
    </row>
    <row r="3871" spans="1:4">
      <c r="A3871" s="343" t="s">
        <v>6531</v>
      </c>
      <c r="B3871" s="343" t="s">
        <v>6576</v>
      </c>
      <c r="C3871" t="s">
        <v>2897</v>
      </c>
      <c r="D3871" t="s">
        <v>2873</v>
      </c>
    </row>
    <row r="3872" spans="1:4">
      <c r="A3872" s="343" t="s">
        <v>6531</v>
      </c>
      <c r="B3872" s="343" t="s">
        <v>6577</v>
      </c>
      <c r="C3872" t="s">
        <v>2897</v>
      </c>
      <c r="D3872" t="s">
        <v>2898</v>
      </c>
    </row>
    <row r="3873" spans="1:4">
      <c r="A3873" s="343" t="s">
        <v>6531</v>
      </c>
      <c r="B3873" s="343" t="s">
        <v>6578</v>
      </c>
      <c r="C3873" t="s">
        <v>2897</v>
      </c>
      <c r="D3873" t="s">
        <v>2899</v>
      </c>
    </row>
    <row r="3874" spans="1:4">
      <c r="A3874" s="343" t="s">
        <v>6531</v>
      </c>
      <c r="B3874" s="343" t="s">
        <v>6579</v>
      </c>
      <c r="C3874" t="s">
        <v>2897</v>
      </c>
      <c r="D3874" t="s">
        <v>2900</v>
      </c>
    </row>
    <row r="3875" spans="1:4">
      <c r="A3875" s="343" t="s">
        <v>6531</v>
      </c>
      <c r="B3875" s="343" t="s">
        <v>6580</v>
      </c>
      <c r="C3875" t="s">
        <v>2897</v>
      </c>
      <c r="D3875" t="s">
        <v>2901</v>
      </c>
    </row>
    <row r="3876" spans="1:4">
      <c r="A3876" s="343" t="s">
        <v>6531</v>
      </c>
      <c r="B3876" s="343" t="s">
        <v>6581</v>
      </c>
      <c r="C3876" t="s">
        <v>2897</v>
      </c>
      <c r="D3876" t="s">
        <v>2509</v>
      </c>
    </row>
    <row r="3877" spans="1:4">
      <c r="A3877" s="343" t="s">
        <v>6529</v>
      </c>
      <c r="B3877" s="343" t="s">
        <v>6582</v>
      </c>
      <c r="C3877" t="s">
        <v>2897</v>
      </c>
      <c r="D3877" t="s">
        <v>2510</v>
      </c>
    </row>
    <row r="3878" spans="1:4">
      <c r="A3878" s="343" t="s">
        <v>6531</v>
      </c>
      <c r="B3878" s="343" t="s">
        <v>5909</v>
      </c>
      <c r="C3878" t="s">
        <v>2897</v>
      </c>
      <c r="D3878" t="s">
        <v>2519</v>
      </c>
    </row>
    <row r="3879" spans="1:4">
      <c r="A3879" s="343" t="s">
        <v>6531</v>
      </c>
      <c r="B3879" s="343" t="s">
        <v>6583</v>
      </c>
      <c r="C3879" t="s">
        <v>2897</v>
      </c>
      <c r="D3879" t="s">
        <v>2856</v>
      </c>
    </row>
    <row r="3880" spans="1:4">
      <c r="A3880" s="343" t="s">
        <v>6531</v>
      </c>
      <c r="B3880" s="343" t="s">
        <v>3806</v>
      </c>
      <c r="C3880" t="s">
        <v>2897</v>
      </c>
      <c r="D3880" t="s">
        <v>2879</v>
      </c>
    </row>
    <row r="3881" spans="1:4">
      <c r="A3881" s="343" t="s">
        <v>6531</v>
      </c>
      <c r="B3881" s="343" t="s">
        <v>6584</v>
      </c>
      <c r="C3881" t="s">
        <v>2897</v>
      </c>
      <c r="D3881" t="s">
        <v>2880</v>
      </c>
    </row>
    <row r="3882" spans="1:4">
      <c r="A3882" s="343" t="s">
        <v>6531</v>
      </c>
      <c r="B3882" s="343" t="s">
        <v>6585</v>
      </c>
      <c r="C3882" t="s">
        <v>2897</v>
      </c>
      <c r="D3882" t="s">
        <v>2881</v>
      </c>
    </row>
    <row r="3883" spans="1:4">
      <c r="A3883" s="343" t="s">
        <v>6531</v>
      </c>
      <c r="B3883" s="343" t="s">
        <v>6586</v>
      </c>
      <c r="C3883" t="s">
        <v>2897</v>
      </c>
      <c r="D3883" t="s">
        <v>2692</v>
      </c>
    </row>
    <row r="3884" spans="1:4">
      <c r="A3884" s="343" t="s">
        <v>6531</v>
      </c>
      <c r="B3884" s="343" t="s">
        <v>6587</v>
      </c>
      <c r="C3884" t="s">
        <v>2897</v>
      </c>
      <c r="D3884" t="s">
        <v>2693</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9" sqref="F9"/>
    </sheetView>
  </sheetViews>
  <sheetFormatPr defaultColWidth="8.875" defaultRowHeight="13.5"/>
  <cols>
    <col min="1" max="1" width="11.5" style="352" customWidth="1"/>
    <col min="2" max="6" width="8.875" style="352"/>
    <col min="7" max="14" width="3.75" style="352" customWidth="1"/>
    <col min="15" max="16384" width="8.875" style="352"/>
  </cols>
  <sheetData>
    <row r="1" spans="1:14" ht="22.15" customHeight="1">
      <c r="A1" s="770" t="s">
        <v>6592</v>
      </c>
      <c r="B1" s="770"/>
      <c r="C1" s="770"/>
      <c r="D1" s="770"/>
      <c r="E1" s="770"/>
      <c r="F1" s="770"/>
      <c r="G1" s="770"/>
      <c r="H1" s="770"/>
      <c r="I1" s="770"/>
      <c r="J1" s="770"/>
      <c r="K1" s="770"/>
      <c r="L1" s="770"/>
      <c r="M1" s="770"/>
      <c r="N1" s="770"/>
    </row>
    <row r="2" spans="1:14" ht="22.15" customHeight="1">
      <c r="A2" s="771" t="s">
        <v>6593</v>
      </c>
      <c r="B2" s="771"/>
      <c r="C2" s="771"/>
      <c r="D2" s="771"/>
      <c r="E2" s="771"/>
      <c r="F2" s="771"/>
      <c r="G2" s="771"/>
      <c r="H2" s="771"/>
      <c r="I2" s="771"/>
      <c r="J2" s="771"/>
      <c r="K2" s="771"/>
      <c r="L2" s="771"/>
      <c r="M2" s="771"/>
      <c r="N2" s="771"/>
    </row>
    <row r="3" spans="1:14" ht="22.15" customHeight="1">
      <c r="A3" s="353"/>
    </row>
    <row r="4" spans="1:14" ht="22.15" customHeight="1">
      <c r="A4" s="772" t="s">
        <v>6594</v>
      </c>
      <c r="B4" s="772"/>
      <c r="C4" s="772"/>
      <c r="D4" s="772"/>
      <c r="E4" s="772"/>
      <c r="F4" s="772"/>
      <c r="G4" s="772"/>
      <c r="H4" s="772"/>
      <c r="I4" s="772"/>
      <c r="J4" s="772"/>
      <c r="K4" s="772"/>
      <c r="L4" s="772"/>
      <c r="M4" s="772"/>
      <c r="N4" s="772"/>
    </row>
    <row r="5" spans="1:14" ht="22.15" customHeight="1">
      <c r="A5" s="354"/>
      <c r="F5" s="768" t="s">
        <v>6611</v>
      </c>
      <c r="G5" s="768"/>
      <c r="H5" s="768"/>
      <c r="I5" s="768"/>
      <c r="J5" s="768"/>
      <c r="K5" s="768"/>
      <c r="L5" s="768"/>
      <c r="M5" s="768"/>
      <c r="N5" s="768"/>
    </row>
    <row r="6" spans="1:14" ht="22.15" customHeight="1">
      <c r="A6" s="353" t="s">
        <v>6595</v>
      </c>
      <c r="F6" s="768" t="s">
        <v>6612</v>
      </c>
      <c r="G6" s="768"/>
      <c r="H6" s="768"/>
      <c r="I6" s="768"/>
      <c r="J6" s="768"/>
      <c r="K6" s="768"/>
      <c r="L6" s="768"/>
      <c r="M6" s="768"/>
      <c r="N6" s="768"/>
    </row>
    <row r="7" spans="1:14" ht="22.15" customHeight="1">
      <c r="A7" s="353" t="s">
        <v>6596</v>
      </c>
      <c r="F7" s="768" t="s">
        <v>6613</v>
      </c>
      <c r="G7" s="768"/>
      <c r="H7" s="768"/>
      <c r="I7" s="768"/>
      <c r="J7" s="768"/>
      <c r="K7" s="768"/>
      <c r="L7" s="768"/>
      <c r="M7" s="768"/>
      <c r="N7" s="768"/>
    </row>
    <row r="8" spans="1:14" ht="22.15" customHeight="1">
      <c r="A8" s="353" t="s">
        <v>6597</v>
      </c>
      <c r="F8" s="768" t="s">
        <v>6617</v>
      </c>
      <c r="G8" s="768"/>
      <c r="H8" s="768"/>
      <c r="I8" s="768"/>
      <c r="J8" s="768"/>
      <c r="K8" s="768"/>
      <c r="L8" s="768"/>
      <c r="M8" s="768"/>
      <c r="N8" s="768"/>
    </row>
    <row r="9" spans="1:14" ht="22.15" customHeight="1">
      <c r="A9" s="353"/>
    </row>
    <row r="10" spans="1:14" ht="22.15" customHeight="1">
      <c r="A10" s="353"/>
    </row>
    <row r="11" spans="1:14" ht="22.15" customHeight="1">
      <c r="A11" s="769" t="s">
        <v>6614</v>
      </c>
      <c r="B11" s="769"/>
      <c r="C11" s="769"/>
      <c r="D11" s="769"/>
      <c r="E11" s="769"/>
      <c r="F11" s="769"/>
      <c r="G11" s="769"/>
      <c r="H11" s="769"/>
      <c r="I11" s="769"/>
      <c r="J11" s="769"/>
      <c r="K11" s="769"/>
      <c r="L11" s="769"/>
      <c r="M11" s="769"/>
      <c r="N11" s="769"/>
    </row>
    <row r="12" spans="1:14" ht="22.15" customHeight="1">
      <c r="A12" s="769"/>
      <c r="B12" s="769"/>
      <c r="C12" s="769"/>
      <c r="D12" s="769"/>
      <c r="E12" s="769"/>
      <c r="F12" s="769"/>
      <c r="G12" s="769"/>
      <c r="H12" s="769"/>
      <c r="I12" s="769"/>
      <c r="J12" s="769"/>
      <c r="K12" s="769"/>
      <c r="L12" s="769"/>
      <c r="M12" s="769"/>
      <c r="N12" s="769"/>
    </row>
    <row r="13" spans="1:14" ht="22.15" customHeight="1">
      <c r="A13" s="354"/>
    </row>
    <row r="14" spans="1:14" ht="22.15" customHeight="1">
      <c r="A14" s="353" t="s">
        <v>6598</v>
      </c>
      <c r="F14" s="768" t="s">
        <v>6615</v>
      </c>
      <c r="G14" s="768"/>
      <c r="H14" s="768"/>
      <c r="I14" s="768"/>
      <c r="J14" s="768"/>
      <c r="K14" s="768"/>
      <c r="L14" s="768"/>
      <c r="M14" s="768"/>
      <c r="N14" s="768"/>
    </row>
    <row r="15" spans="1:14" ht="22.15" customHeight="1">
      <c r="A15" s="353" t="s">
        <v>6596</v>
      </c>
      <c r="F15" s="768" t="s">
        <v>6612</v>
      </c>
      <c r="G15" s="768"/>
      <c r="H15" s="768"/>
      <c r="I15" s="768"/>
      <c r="J15" s="768"/>
      <c r="K15" s="768"/>
      <c r="L15" s="768"/>
      <c r="M15" s="768"/>
      <c r="N15" s="768"/>
    </row>
    <row r="16" spans="1:14" ht="22.15" customHeight="1">
      <c r="A16" s="353" t="s">
        <v>6599</v>
      </c>
      <c r="F16" s="768" t="s">
        <v>6613</v>
      </c>
      <c r="G16" s="768"/>
      <c r="H16" s="768"/>
      <c r="I16" s="768"/>
      <c r="J16" s="768"/>
      <c r="K16" s="768"/>
      <c r="L16" s="768"/>
      <c r="M16" s="768"/>
      <c r="N16" s="768"/>
    </row>
    <row r="17" spans="1:14" ht="22.15" customHeight="1">
      <c r="A17" s="353"/>
      <c r="F17" s="768" t="s">
        <v>6616</v>
      </c>
      <c r="G17" s="768"/>
      <c r="H17" s="768"/>
      <c r="I17" s="768"/>
      <c r="J17" s="768"/>
      <c r="K17" s="768"/>
      <c r="L17" s="768"/>
      <c r="M17" s="768"/>
      <c r="N17" s="768"/>
    </row>
    <row r="18" spans="1:14" ht="22.15" customHeight="1">
      <c r="A18" s="353" t="s">
        <v>6600</v>
      </c>
    </row>
    <row r="19" spans="1:14" ht="22.15" customHeight="1">
      <c r="A19" s="353"/>
    </row>
    <row r="20" spans="1:14" ht="22.15" customHeight="1">
      <c r="A20" s="767" t="s">
        <v>6601</v>
      </c>
      <c r="B20" s="767"/>
      <c r="C20" s="767"/>
      <c r="D20" s="767"/>
      <c r="E20" s="767"/>
      <c r="F20" s="767"/>
      <c r="G20" s="767"/>
      <c r="H20" s="767"/>
      <c r="I20" s="767"/>
      <c r="J20" s="767"/>
    </row>
    <row r="21" spans="1:14" ht="22.15" customHeight="1">
      <c r="A21" s="766" t="s">
        <v>6602</v>
      </c>
      <c r="B21" s="766"/>
      <c r="C21" s="766"/>
      <c r="D21" s="766"/>
      <c r="E21" s="766"/>
      <c r="F21" s="360" t="s">
        <v>6603</v>
      </c>
      <c r="G21" s="766"/>
      <c r="H21" s="766"/>
      <c r="I21" s="766"/>
      <c r="J21" s="766"/>
      <c r="K21" s="766"/>
      <c r="L21" s="766"/>
      <c r="M21" s="766"/>
      <c r="N21" s="766"/>
    </row>
    <row r="22" spans="1:14" ht="22.15" customHeight="1">
      <c r="A22" s="766"/>
      <c r="B22" s="766"/>
      <c r="C22" s="766"/>
      <c r="D22" s="766"/>
      <c r="E22" s="766"/>
      <c r="F22" s="359" t="s">
        <v>6604</v>
      </c>
      <c r="G22" s="766"/>
      <c r="H22" s="766"/>
      <c r="I22" s="766"/>
      <c r="J22" s="766"/>
      <c r="K22" s="766"/>
      <c r="L22" s="766"/>
      <c r="M22" s="766"/>
      <c r="N22" s="766"/>
    </row>
    <row r="23" spans="1:14" ht="22.15" customHeight="1">
      <c r="A23" s="766" t="s">
        <v>6605</v>
      </c>
      <c r="B23" s="766"/>
      <c r="C23" s="766"/>
      <c r="D23" s="766"/>
      <c r="E23" s="766"/>
      <c r="F23" s="360" t="s">
        <v>2431</v>
      </c>
      <c r="G23" s="766"/>
      <c r="H23" s="766"/>
      <c r="I23" s="766"/>
      <c r="J23" s="766"/>
      <c r="K23" s="766"/>
      <c r="L23" s="766"/>
      <c r="M23" s="766"/>
      <c r="N23" s="766"/>
    </row>
    <row r="24" spans="1:14" ht="22.15" customHeight="1">
      <c r="A24" s="766"/>
      <c r="B24" s="766"/>
      <c r="C24" s="766"/>
      <c r="D24" s="766"/>
      <c r="E24" s="766"/>
      <c r="F24" s="359" t="s">
        <v>6604</v>
      </c>
      <c r="G24" s="766"/>
      <c r="H24" s="766"/>
      <c r="I24" s="766"/>
      <c r="J24" s="766"/>
      <c r="K24" s="766"/>
      <c r="L24" s="766"/>
      <c r="M24" s="766"/>
      <c r="N24" s="766"/>
    </row>
    <row r="25" spans="1:14" ht="34.9" customHeight="1">
      <c r="A25" s="357" t="s">
        <v>6606</v>
      </c>
      <c r="B25" s="357" t="s">
        <v>2434</v>
      </c>
      <c r="C25" s="357"/>
      <c r="D25" s="357" t="s">
        <v>6607</v>
      </c>
      <c r="E25" s="357"/>
      <c r="F25" s="357" t="s">
        <v>6608</v>
      </c>
      <c r="G25" s="361"/>
      <c r="H25" s="362"/>
      <c r="I25" s="363"/>
      <c r="J25" s="363"/>
      <c r="K25" s="363"/>
      <c r="L25" s="364"/>
      <c r="M25" s="362"/>
      <c r="N25" s="365"/>
    </row>
    <row r="26" spans="1:14" ht="22.15" customHeight="1">
      <c r="A26" s="357" t="s">
        <v>6609</v>
      </c>
      <c r="B26" s="766"/>
      <c r="C26" s="766"/>
      <c r="D26" s="766"/>
      <c r="E26" s="766"/>
      <c r="F26" s="766"/>
      <c r="G26" s="766"/>
      <c r="H26" s="766"/>
      <c r="I26" s="766"/>
      <c r="J26" s="766"/>
      <c r="K26" s="766"/>
      <c r="L26" s="766"/>
      <c r="M26" s="766"/>
      <c r="N26" s="766"/>
    </row>
    <row r="27" spans="1:14" ht="22.15" customHeight="1">
      <c r="A27" s="358" t="s">
        <v>6610</v>
      </c>
      <c r="B27" s="766"/>
      <c r="C27" s="766"/>
      <c r="D27" s="766"/>
      <c r="E27" s="766"/>
      <c r="F27" s="766"/>
      <c r="G27" s="766"/>
      <c r="H27" s="766"/>
      <c r="I27" s="766"/>
      <c r="J27" s="766"/>
      <c r="K27" s="766"/>
      <c r="L27" s="766"/>
      <c r="M27" s="766"/>
      <c r="N27" s="766"/>
    </row>
    <row r="28" spans="1:14" ht="19.899999999999999" customHeight="1">
      <c r="A28" s="356"/>
      <c r="B28" s="356"/>
      <c r="C28" s="356"/>
      <c r="D28" s="356"/>
      <c r="E28" s="356"/>
      <c r="F28" s="356"/>
      <c r="G28" s="356"/>
      <c r="H28" s="356"/>
      <c r="I28" s="356"/>
      <c r="J28" s="356"/>
      <c r="K28" s="356"/>
      <c r="L28" s="356"/>
      <c r="M28" s="356"/>
      <c r="N28" s="356"/>
    </row>
    <row r="29" spans="1:14" ht="19.899999999999999" customHeight="1">
      <c r="A29" s="355"/>
    </row>
    <row r="30" spans="1:14">
      <c r="A30" s="355"/>
    </row>
    <row r="31" spans="1:14">
      <c r="A31" s="355"/>
    </row>
  </sheetData>
  <mergeCells count="20">
    <mergeCell ref="F17:N17"/>
    <mergeCell ref="A11:N12"/>
    <mergeCell ref="A1:N1"/>
    <mergeCell ref="A2:N2"/>
    <mergeCell ref="A4:N4"/>
    <mergeCell ref="F5:N5"/>
    <mergeCell ref="F6:N6"/>
    <mergeCell ref="F7:N7"/>
    <mergeCell ref="F8:N8"/>
    <mergeCell ref="F14:N14"/>
    <mergeCell ref="F15:N15"/>
    <mergeCell ref="F16:N16"/>
    <mergeCell ref="B26:N27"/>
    <mergeCell ref="A20:J20"/>
    <mergeCell ref="A21:A22"/>
    <mergeCell ref="B21:E22"/>
    <mergeCell ref="G21:N22"/>
    <mergeCell ref="A23:A24"/>
    <mergeCell ref="B23:E24"/>
    <mergeCell ref="G23:N24"/>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3" bestFit="1" customWidth="1"/>
    <col min="10" max="10" width="9.25" style="33" customWidth="1"/>
    <col min="11" max="11" width="9" style="33"/>
    <col min="12" max="12" width="11.75" style="33" customWidth="1"/>
    <col min="13" max="15" width="7" style="33" customWidth="1"/>
    <col min="16" max="16" width="48.375" style="33" customWidth="1"/>
    <col min="17" max="17" width="9.75" style="33" customWidth="1"/>
    <col min="18" max="16384" width="9" style="1"/>
  </cols>
  <sheetData>
    <row r="1" spans="1:19" ht="14.25" thickBot="1">
      <c r="A1" s="2" t="s">
        <v>108</v>
      </c>
      <c r="B1" s="2"/>
      <c r="D1" s="2" t="s">
        <v>186</v>
      </c>
      <c r="F1" s="2" t="s">
        <v>2406</v>
      </c>
      <c r="I1" s="33" t="s">
        <v>1975</v>
      </c>
      <c r="S1" s="2" t="s">
        <v>2407</v>
      </c>
    </row>
    <row r="2" spans="1:19" ht="24.75" thickBot="1">
      <c r="A2" s="19" t="s">
        <v>15</v>
      </c>
      <c r="B2" s="20" t="s">
        <v>187</v>
      </c>
      <c r="D2" s="21" t="s">
        <v>68</v>
      </c>
      <c r="F2" s="21" t="s">
        <v>68</v>
      </c>
      <c r="G2" s="29" t="s">
        <v>197</v>
      </c>
      <c r="I2" s="87" t="s">
        <v>1976</v>
      </c>
      <c r="J2" s="88" t="s">
        <v>1977</v>
      </c>
      <c r="K2" s="89" t="s">
        <v>1978</v>
      </c>
      <c r="L2" s="89" t="s">
        <v>1914</v>
      </c>
      <c r="M2" s="90">
        <v>0.7</v>
      </c>
      <c r="N2" s="90">
        <v>0.55000000000000004</v>
      </c>
      <c r="O2" s="91">
        <v>0.45</v>
      </c>
      <c r="P2" s="87" t="s">
        <v>1915</v>
      </c>
      <c r="Q2" s="92" t="s">
        <v>1916</v>
      </c>
      <c r="S2" s="93" t="s">
        <v>2373</v>
      </c>
    </row>
    <row r="3" spans="1:19">
      <c r="A3" s="15" t="s">
        <v>75</v>
      </c>
      <c r="B3" s="69">
        <v>1.2E-2</v>
      </c>
      <c r="D3" s="22" t="s">
        <v>117</v>
      </c>
      <c r="F3" s="25" t="s">
        <v>117</v>
      </c>
      <c r="G3" s="26" t="s">
        <v>422</v>
      </c>
      <c r="I3" s="34" t="s">
        <v>1979</v>
      </c>
      <c r="J3" s="35">
        <v>0.2</v>
      </c>
      <c r="K3" s="36" t="s">
        <v>1980</v>
      </c>
      <c r="L3" s="36" t="s">
        <v>1917</v>
      </c>
      <c r="M3" s="52">
        <v>11.4</v>
      </c>
      <c r="N3" s="52">
        <v>11.1</v>
      </c>
      <c r="O3" s="53">
        <v>10.9</v>
      </c>
      <c r="P3" s="34" t="s">
        <v>75</v>
      </c>
      <c r="Q3" s="54">
        <v>0.7</v>
      </c>
      <c r="S3" s="73" t="s">
        <v>2374</v>
      </c>
    </row>
    <row r="4" spans="1:19" ht="14.25" thickBot="1">
      <c r="A4" s="16" t="s">
        <v>11</v>
      </c>
      <c r="B4" s="70">
        <v>1.2E-2</v>
      </c>
      <c r="D4" s="23" t="s">
        <v>118</v>
      </c>
      <c r="F4" s="23" t="s">
        <v>117</v>
      </c>
      <c r="G4" s="27" t="s">
        <v>583</v>
      </c>
      <c r="I4" s="37" t="s">
        <v>1979</v>
      </c>
      <c r="J4" s="38">
        <v>0.2</v>
      </c>
      <c r="K4" s="39" t="s">
        <v>1980</v>
      </c>
      <c r="L4" s="39" t="s">
        <v>1918</v>
      </c>
      <c r="M4" s="55">
        <v>11.4</v>
      </c>
      <c r="N4" s="55">
        <v>11.1</v>
      </c>
      <c r="O4" s="56">
        <v>10.9</v>
      </c>
      <c r="P4" s="37" t="s">
        <v>11</v>
      </c>
      <c r="Q4" s="57">
        <v>0.7</v>
      </c>
      <c r="S4" s="72"/>
    </row>
    <row r="5" spans="1:19">
      <c r="A5" s="16" t="s">
        <v>76</v>
      </c>
      <c r="B5" s="70">
        <v>1.2E-2</v>
      </c>
      <c r="D5" s="23" t="s">
        <v>119</v>
      </c>
      <c r="F5" s="23" t="s">
        <v>117</v>
      </c>
      <c r="G5" s="27" t="s">
        <v>584</v>
      </c>
      <c r="I5" s="37" t="s">
        <v>1979</v>
      </c>
      <c r="J5" s="38">
        <v>0.2</v>
      </c>
      <c r="K5" s="39" t="s">
        <v>1980</v>
      </c>
      <c r="L5" s="39" t="s">
        <v>1919</v>
      </c>
      <c r="M5" s="55">
        <v>11.4</v>
      </c>
      <c r="N5" s="55">
        <v>11.1</v>
      </c>
      <c r="O5" s="56">
        <v>10.9</v>
      </c>
      <c r="P5" s="37" t="s">
        <v>76</v>
      </c>
      <c r="Q5" s="57">
        <v>0.7</v>
      </c>
    </row>
    <row r="6" spans="1:19">
      <c r="A6" s="16" t="s">
        <v>86</v>
      </c>
      <c r="B6" s="70">
        <v>7.0000000000000001E-3</v>
      </c>
      <c r="D6" s="23" t="s">
        <v>120</v>
      </c>
      <c r="F6" s="23" t="s">
        <v>117</v>
      </c>
      <c r="G6" s="27" t="s">
        <v>585</v>
      </c>
      <c r="I6" s="37" t="s">
        <v>1979</v>
      </c>
      <c r="J6" s="38">
        <v>0.2</v>
      </c>
      <c r="K6" s="39" t="s">
        <v>1980</v>
      </c>
      <c r="L6" s="39" t="s">
        <v>1920</v>
      </c>
      <c r="M6" s="55">
        <v>11.4</v>
      </c>
      <c r="N6" s="55">
        <v>11.1</v>
      </c>
      <c r="O6" s="56">
        <v>10.9</v>
      </c>
      <c r="P6" s="37" t="s">
        <v>86</v>
      </c>
      <c r="Q6" s="57">
        <v>0.7</v>
      </c>
    </row>
    <row r="7" spans="1:19">
      <c r="A7" s="16" t="s">
        <v>77</v>
      </c>
      <c r="B7" s="70">
        <v>7.0000000000000001E-3</v>
      </c>
      <c r="D7" s="23" t="s">
        <v>121</v>
      </c>
      <c r="F7" s="23" t="s">
        <v>117</v>
      </c>
      <c r="G7" s="27" t="s">
        <v>586</v>
      </c>
      <c r="I7" s="37" t="s">
        <v>1979</v>
      </c>
      <c r="J7" s="38">
        <v>0.2</v>
      </c>
      <c r="K7" s="39" t="s">
        <v>1980</v>
      </c>
      <c r="L7" s="39" t="s">
        <v>1921</v>
      </c>
      <c r="M7" s="55">
        <v>11.4</v>
      </c>
      <c r="N7" s="55">
        <v>11.1</v>
      </c>
      <c r="O7" s="56">
        <v>10.9</v>
      </c>
      <c r="P7" s="37" t="s">
        <v>77</v>
      </c>
      <c r="Q7" s="57">
        <v>0.45</v>
      </c>
    </row>
    <row r="8" spans="1:19">
      <c r="A8" s="16" t="s">
        <v>12</v>
      </c>
      <c r="B8" s="70">
        <v>7.0000000000000001E-3</v>
      </c>
      <c r="D8" s="23" t="s">
        <v>122</v>
      </c>
      <c r="F8" s="23" t="s">
        <v>117</v>
      </c>
      <c r="G8" s="27" t="s">
        <v>587</v>
      </c>
      <c r="I8" s="37" t="s">
        <v>1979</v>
      </c>
      <c r="J8" s="38">
        <v>0.2</v>
      </c>
      <c r="K8" s="39" t="s">
        <v>1980</v>
      </c>
      <c r="L8" s="39" t="s">
        <v>1922</v>
      </c>
      <c r="M8" s="55">
        <v>11.4</v>
      </c>
      <c r="N8" s="55">
        <v>11.1</v>
      </c>
      <c r="O8" s="56">
        <v>10.9</v>
      </c>
      <c r="P8" s="37" t="s">
        <v>12</v>
      </c>
      <c r="Q8" s="57">
        <v>0.45</v>
      </c>
    </row>
    <row r="9" spans="1:19">
      <c r="A9" s="16" t="s">
        <v>78</v>
      </c>
      <c r="B9" s="70">
        <v>6.0000000000000001E-3</v>
      </c>
      <c r="D9" s="23" t="s">
        <v>123</v>
      </c>
      <c r="F9" s="23" t="s">
        <v>117</v>
      </c>
      <c r="G9" s="27" t="s">
        <v>588</v>
      </c>
      <c r="I9" s="37" t="s">
        <v>1979</v>
      </c>
      <c r="J9" s="38">
        <v>0.2</v>
      </c>
      <c r="K9" s="39" t="s">
        <v>1980</v>
      </c>
      <c r="L9" s="39" t="s">
        <v>1923</v>
      </c>
      <c r="M9" s="55">
        <v>11.4</v>
      </c>
      <c r="N9" s="55">
        <v>11.1</v>
      </c>
      <c r="O9" s="56">
        <v>10.9</v>
      </c>
      <c r="P9" s="37" t="s">
        <v>78</v>
      </c>
      <c r="Q9" s="57">
        <v>0.55000000000000004</v>
      </c>
    </row>
    <row r="10" spans="1:19">
      <c r="A10" s="16" t="s">
        <v>79</v>
      </c>
      <c r="B10" s="70">
        <v>8.0000000000000002E-3</v>
      </c>
      <c r="D10" s="23" t="s">
        <v>124</v>
      </c>
      <c r="F10" s="23" t="s">
        <v>117</v>
      </c>
      <c r="G10" s="27" t="s">
        <v>589</v>
      </c>
      <c r="I10" s="37" t="s">
        <v>1979</v>
      </c>
      <c r="J10" s="38">
        <v>0.2</v>
      </c>
      <c r="K10" s="39" t="s">
        <v>1980</v>
      </c>
      <c r="L10" s="39" t="s">
        <v>1924</v>
      </c>
      <c r="M10" s="55">
        <v>11.4</v>
      </c>
      <c r="N10" s="55">
        <v>11.1</v>
      </c>
      <c r="O10" s="56">
        <v>10.9</v>
      </c>
      <c r="P10" s="37" t="s">
        <v>79</v>
      </c>
      <c r="Q10" s="57">
        <v>0.45</v>
      </c>
    </row>
    <row r="11" spans="1:19">
      <c r="A11" s="16" t="s">
        <v>13</v>
      </c>
      <c r="B11" s="70">
        <v>8.0000000000000002E-3</v>
      </c>
      <c r="D11" s="23" t="s">
        <v>125</v>
      </c>
      <c r="F11" s="23" t="s">
        <v>117</v>
      </c>
      <c r="G11" s="27" t="s">
        <v>590</v>
      </c>
      <c r="I11" s="37" t="s">
        <v>1979</v>
      </c>
      <c r="J11" s="38">
        <v>0.2</v>
      </c>
      <c r="K11" s="39" t="s">
        <v>1980</v>
      </c>
      <c r="L11" s="39" t="s">
        <v>1925</v>
      </c>
      <c r="M11" s="55">
        <v>11.4</v>
      </c>
      <c r="N11" s="55">
        <v>11.1</v>
      </c>
      <c r="O11" s="56">
        <v>10.9</v>
      </c>
      <c r="P11" s="37" t="s">
        <v>13</v>
      </c>
      <c r="Q11" s="57">
        <v>0.45</v>
      </c>
    </row>
    <row r="12" spans="1:19">
      <c r="A12" s="16" t="s">
        <v>80</v>
      </c>
      <c r="B12" s="70">
        <v>1.4E-2</v>
      </c>
      <c r="D12" s="23" t="s">
        <v>126</v>
      </c>
      <c r="F12" s="23" t="s">
        <v>117</v>
      </c>
      <c r="G12" s="27" t="s">
        <v>591</v>
      </c>
      <c r="I12" s="37" t="s">
        <v>1979</v>
      </c>
      <c r="J12" s="38">
        <v>0.2</v>
      </c>
      <c r="K12" s="39" t="s">
        <v>1980</v>
      </c>
      <c r="L12" s="39" t="s">
        <v>1926</v>
      </c>
      <c r="M12" s="55">
        <v>11.4</v>
      </c>
      <c r="N12" s="55">
        <v>11.1</v>
      </c>
      <c r="O12" s="56">
        <v>10.9</v>
      </c>
      <c r="P12" s="37" t="s">
        <v>80</v>
      </c>
      <c r="Q12" s="57">
        <v>0.55000000000000004</v>
      </c>
    </row>
    <row r="13" spans="1:19">
      <c r="A13" s="16" t="s">
        <v>81</v>
      </c>
      <c r="B13" s="70">
        <v>0.01</v>
      </c>
      <c r="D13" s="23" t="s">
        <v>127</v>
      </c>
      <c r="F13" s="23" t="s">
        <v>117</v>
      </c>
      <c r="G13" s="27" t="s">
        <v>592</v>
      </c>
      <c r="I13" s="37" t="s">
        <v>1979</v>
      </c>
      <c r="J13" s="38">
        <v>0.2</v>
      </c>
      <c r="K13" s="39" t="s">
        <v>1980</v>
      </c>
      <c r="L13" s="39" t="s">
        <v>1927</v>
      </c>
      <c r="M13" s="55">
        <v>11.4</v>
      </c>
      <c r="N13" s="55">
        <v>11.1</v>
      </c>
      <c r="O13" s="56">
        <v>10.9</v>
      </c>
      <c r="P13" s="37" t="s">
        <v>81</v>
      </c>
      <c r="Q13" s="57">
        <v>0.55000000000000004</v>
      </c>
    </row>
    <row r="14" spans="1:19">
      <c r="A14" s="16" t="s">
        <v>87</v>
      </c>
      <c r="B14" s="70">
        <v>0.01</v>
      </c>
      <c r="D14" s="23" t="s">
        <v>128</v>
      </c>
      <c r="F14" s="23" t="s">
        <v>117</v>
      </c>
      <c r="G14" s="27" t="s">
        <v>593</v>
      </c>
      <c r="I14" s="37" t="s">
        <v>1979</v>
      </c>
      <c r="J14" s="38">
        <v>0.2</v>
      </c>
      <c r="K14" s="39" t="s">
        <v>1980</v>
      </c>
      <c r="L14" s="39" t="s">
        <v>1928</v>
      </c>
      <c r="M14" s="55">
        <v>11.4</v>
      </c>
      <c r="N14" s="55">
        <v>11.1</v>
      </c>
      <c r="O14" s="56">
        <v>10.9</v>
      </c>
      <c r="P14" s="37" t="s">
        <v>87</v>
      </c>
      <c r="Q14" s="57">
        <v>0.55000000000000004</v>
      </c>
    </row>
    <row r="15" spans="1:19">
      <c r="A15" s="16" t="s">
        <v>82</v>
      </c>
      <c r="B15" s="70">
        <v>1.2999999999999999E-2</v>
      </c>
      <c r="D15" s="23" t="s">
        <v>114</v>
      </c>
      <c r="F15" s="23" t="s">
        <v>117</v>
      </c>
      <c r="G15" s="27" t="s">
        <v>594</v>
      </c>
      <c r="I15" s="37" t="s">
        <v>1979</v>
      </c>
      <c r="J15" s="38">
        <v>0.2</v>
      </c>
      <c r="K15" s="39" t="s">
        <v>1980</v>
      </c>
      <c r="L15" s="39" t="s">
        <v>1929</v>
      </c>
      <c r="M15" s="55">
        <v>11.4</v>
      </c>
      <c r="N15" s="55">
        <v>11.1</v>
      </c>
      <c r="O15" s="56">
        <v>10.9</v>
      </c>
      <c r="P15" s="37" t="s">
        <v>82</v>
      </c>
      <c r="Q15" s="57">
        <v>0.45</v>
      </c>
    </row>
    <row r="16" spans="1:19">
      <c r="A16" s="16" t="s">
        <v>88</v>
      </c>
      <c r="B16" s="70">
        <v>8.9999999999999993E-3</v>
      </c>
      <c r="D16" s="23" t="s">
        <v>129</v>
      </c>
      <c r="F16" s="23" t="s">
        <v>117</v>
      </c>
      <c r="G16" s="27" t="s">
        <v>595</v>
      </c>
      <c r="I16" s="37" t="s">
        <v>1979</v>
      </c>
      <c r="J16" s="38">
        <v>0.2</v>
      </c>
      <c r="K16" s="39" t="s">
        <v>1980</v>
      </c>
      <c r="L16" s="39" t="s">
        <v>1930</v>
      </c>
      <c r="M16" s="55">
        <v>11.4</v>
      </c>
      <c r="N16" s="55">
        <v>11.1</v>
      </c>
      <c r="O16" s="56">
        <v>10.9</v>
      </c>
      <c r="P16" s="37" t="s">
        <v>88</v>
      </c>
      <c r="Q16" s="57">
        <v>0.45</v>
      </c>
    </row>
    <row r="17" spans="1:17">
      <c r="A17" s="16" t="s">
        <v>14</v>
      </c>
      <c r="B17" s="70">
        <v>8.9999999999999993E-3</v>
      </c>
      <c r="D17" s="23" t="s">
        <v>130</v>
      </c>
      <c r="F17" s="23" t="s">
        <v>117</v>
      </c>
      <c r="G17" s="27" t="s">
        <v>596</v>
      </c>
      <c r="I17" s="37" t="s">
        <v>1979</v>
      </c>
      <c r="J17" s="38">
        <v>0.2</v>
      </c>
      <c r="K17" s="39" t="s">
        <v>1980</v>
      </c>
      <c r="L17" s="39" t="s">
        <v>1931</v>
      </c>
      <c r="M17" s="55">
        <v>11.4</v>
      </c>
      <c r="N17" s="55">
        <v>11.1</v>
      </c>
      <c r="O17" s="56">
        <v>10.9</v>
      </c>
      <c r="P17" s="37" t="s">
        <v>14</v>
      </c>
      <c r="Q17" s="57">
        <v>0.45</v>
      </c>
    </row>
    <row r="18" spans="1:17">
      <c r="A18" s="16" t="s">
        <v>83</v>
      </c>
      <c r="B18" s="70">
        <v>8.9999999999999993E-3</v>
      </c>
      <c r="D18" s="23" t="s">
        <v>131</v>
      </c>
      <c r="F18" s="23" t="s">
        <v>117</v>
      </c>
      <c r="G18" s="27" t="s">
        <v>597</v>
      </c>
      <c r="I18" s="37" t="s">
        <v>1979</v>
      </c>
      <c r="J18" s="38">
        <v>0.2</v>
      </c>
      <c r="K18" s="39" t="s">
        <v>1980</v>
      </c>
      <c r="L18" s="39" t="s">
        <v>1932</v>
      </c>
      <c r="M18" s="55">
        <v>11.4</v>
      </c>
      <c r="N18" s="55">
        <v>11.1</v>
      </c>
      <c r="O18" s="56">
        <v>10.9</v>
      </c>
      <c r="P18" s="37" t="s">
        <v>83</v>
      </c>
      <c r="Q18" s="57">
        <v>0.55000000000000004</v>
      </c>
    </row>
    <row r="19" spans="1:17">
      <c r="A19" s="16" t="s">
        <v>89</v>
      </c>
      <c r="B19" s="70">
        <v>5.0000000000000001E-3</v>
      </c>
      <c r="D19" s="23" t="s">
        <v>132</v>
      </c>
      <c r="F19" s="23" t="s">
        <v>117</v>
      </c>
      <c r="G19" s="27" t="s">
        <v>598</v>
      </c>
      <c r="I19" s="37" t="s">
        <v>1979</v>
      </c>
      <c r="J19" s="38">
        <v>0.2</v>
      </c>
      <c r="K19" s="39" t="s">
        <v>1980</v>
      </c>
      <c r="L19" s="39" t="s">
        <v>1933</v>
      </c>
      <c r="M19" s="55">
        <v>11.4</v>
      </c>
      <c r="N19" s="55">
        <v>11.1</v>
      </c>
      <c r="O19" s="56">
        <v>10.9</v>
      </c>
      <c r="P19" s="37" t="s">
        <v>89</v>
      </c>
      <c r="Q19" s="57">
        <v>0.45</v>
      </c>
    </row>
    <row r="20" spans="1:17">
      <c r="A20" s="16" t="s">
        <v>84</v>
      </c>
      <c r="B20" s="70">
        <v>5.0000000000000001E-3</v>
      </c>
      <c r="D20" s="23" t="s">
        <v>133</v>
      </c>
      <c r="F20" s="23" t="s">
        <v>117</v>
      </c>
      <c r="G20" s="27" t="s">
        <v>599</v>
      </c>
      <c r="I20" s="37" t="s">
        <v>1979</v>
      </c>
      <c r="J20" s="38">
        <v>0.2</v>
      </c>
      <c r="K20" s="39" t="s">
        <v>1980</v>
      </c>
      <c r="L20" s="39" t="s">
        <v>1934</v>
      </c>
      <c r="M20" s="55">
        <v>11.4</v>
      </c>
      <c r="N20" s="55">
        <v>11.1</v>
      </c>
      <c r="O20" s="56">
        <v>10.9</v>
      </c>
      <c r="P20" s="37" t="s">
        <v>84</v>
      </c>
      <c r="Q20" s="57">
        <v>0.45</v>
      </c>
    </row>
    <row r="21" spans="1:17">
      <c r="A21" s="16" t="s">
        <v>90</v>
      </c>
      <c r="B21" s="70">
        <v>3.0000000000000001E-3</v>
      </c>
      <c r="D21" s="23" t="s">
        <v>134</v>
      </c>
      <c r="F21" s="23" t="s">
        <v>117</v>
      </c>
      <c r="G21" s="27" t="s">
        <v>600</v>
      </c>
      <c r="I21" s="37" t="s">
        <v>1979</v>
      </c>
      <c r="J21" s="38">
        <v>0.2</v>
      </c>
      <c r="K21" s="39" t="s">
        <v>1980</v>
      </c>
      <c r="L21" s="39" t="s">
        <v>1935</v>
      </c>
      <c r="M21" s="55">
        <v>11.4</v>
      </c>
      <c r="N21" s="55">
        <v>11.1</v>
      </c>
      <c r="O21" s="56">
        <v>10.9</v>
      </c>
      <c r="P21" s="37" t="s">
        <v>90</v>
      </c>
      <c r="Q21" s="57">
        <v>0.45</v>
      </c>
    </row>
    <row r="22" spans="1:17">
      <c r="A22" s="16" t="s">
        <v>85</v>
      </c>
      <c r="B22" s="70">
        <v>3.0000000000000001E-3</v>
      </c>
      <c r="D22" s="23" t="s">
        <v>135</v>
      </c>
      <c r="F22" s="23" t="s">
        <v>117</v>
      </c>
      <c r="G22" s="27" t="s">
        <v>601</v>
      </c>
      <c r="I22" s="37" t="s">
        <v>1979</v>
      </c>
      <c r="J22" s="38">
        <v>0.2</v>
      </c>
      <c r="K22" s="39" t="s">
        <v>1980</v>
      </c>
      <c r="L22" s="39" t="s">
        <v>1936</v>
      </c>
      <c r="M22" s="55">
        <v>11.4</v>
      </c>
      <c r="N22" s="55">
        <v>11.1</v>
      </c>
      <c r="O22" s="56">
        <v>10.9</v>
      </c>
      <c r="P22" s="37" t="s">
        <v>85</v>
      </c>
      <c r="Q22" s="57">
        <v>0.45</v>
      </c>
    </row>
    <row r="23" spans="1:17">
      <c r="A23" s="16" t="s">
        <v>91</v>
      </c>
      <c r="B23" s="70">
        <v>3.0000000000000001E-3</v>
      </c>
      <c r="D23" s="23" t="s">
        <v>136</v>
      </c>
      <c r="F23" s="23" t="s">
        <v>117</v>
      </c>
      <c r="G23" s="27" t="s">
        <v>602</v>
      </c>
      <c r="I23" s="37" t="s">
        <v>1979</v>
      </c>
      <c r="J23" s="38">
        <v>0.2</v>
      </c>
      <c r="K23" s="39" t="s">
        <v>1980</v>
      </c>
      <c r="L23" s="39" t="s">
        <v>1937</v>
      </c>
      <c r="M23" s="55">
        <v>11.4</v>
      </c>
      <c r="N23" s="55">
        <v>11.1</v>
      </c>
      <c r="O23" s="56">
        <v>10.9</v>
      </c>
      <c r="P23" s="37" t="s">
        <v>91</v>
      </c>
      <c r="Q23" s="57">
        <v>0.45</v>
      </c>
    </row>
    <row r="24" spans="1:17" ht="14.25" thickBot="1">
      <c r="A24" s="17" t="s">
        <v>92</v>
      </c>
      <c r="B24" s="70">
        <v>3.0000000000000001E-3</v>
      </c>
      <c r="D24" s="23" t="s">
        <v>137</v>
      </c>
      <c r="F24" s="23" t="s">
        <v>117</v>
      </c>
      <c r="G24" s="27" t="s">
        <v>603</v>
      </c>
      <c r="I24" s="37" t="s">
        <v>1979</v>
      </c>
      <c r="J24" s="38">
        <v>0.2</v>
      </c>
      <c r="K24" s="39" t="s">
        <v>1980</v>
      </c>
      <c r="L24" s="39" t="s">
        <v>1938</v>
      </c>
      <c r="M24" s="55">
        <v>11.4</v>
      </c>
      <c r="N24" s="55">
        <v>11.1</v>
      </c>
      <c r="O24" s="56">
        <v>10.9</v>
      </c>
      <c r="P24" s="58" t="s">
        <v>92</v>
      </c>
      <c r="Q24" s="59">
        <v>0.45</v>
      </c>
    </row>
    <row r="25" spans="1:17" ht="14.25" thickBot="1">
      <c r="A25" s="18" t="s">
        <v>2401</v>
      </c>
      <c r="B25" s="71">
        <v>1.2E-2</v>
      </c>
      <c r="D25" s="23" t="s">
        <v>138</v>
      </c>
      <c r="F25" s="23" t="s">
        <v>117</v>
      </c>
      <c r="G25" s="27" t="s">
        <v>604</v>
      </c>
      <c r="I25" s="40" t="s">
        <v>1979</v>
      </c>
      <c r="J25" s="41">
        <v>0.2</v>
      </c>
      <c r="K25" s="42" t="s">
        <v>1980</v>
      </c>
      <c r="L25" s="42" t="s">
        <v>1939</v>
      </c>
      <c r="M25" s="60">
        <v>11.4</v>
      </c>
      <c r="N25" s="60">
        <v>11.1</v>
      </c>
      <c r="O25" s="61">
        <v>10.9</v>
      </c>
      <c r="P25" s="77" t="s">
        <v>2401</v>
      </c>
      <c r="Q25" s="81" t="s">
        <v>2398</v>
      </c>
    </row>
    <row r="26" spans="1:17">
      <c r="A26" s="76" t="s">
        <v>2402</v>
      </c>
      <c r="B26" s="69">
        <v>1.2E-2</v>
      </c>
      <c r="D26" s="23" t="s">
        <v>139</v>
      </c>
      <c r="F26" s="23" t="s">
        <v>117</v>
      </c>
      <c r="G26" s="27" t="s">
        <v>605</v>
      </c>
      <c r="I26" s="43" t="s">
        <v>1981</v>
      </c>
      <c r="J26" s="44">
        <v>0.16</v>
      </c>
      <c r="K26" s="45" t="s">
        <v>1980</v>
      </c>
      <c r="L26" s="45" t="s">
        <v>1940</v>
      </c>
      <c r="M26" s="45">
        <v>11.12</v>
      </c>
      <c r="N26" s="45">
        <v>10.88</v>
      </c>
      <c r="O26" s="63">
        <v>10.72</v>
      </c>
      <c r="P26" s="78" t="s">
        <v>2402</v>
      </c>
      <c r="Q26" s="82" t="s">
        <v>2398</v>
      </c>
    </row>
    <row r="27" spans="1:17">
      <c r="A27" s="16" t="s">
        <v>2404</v>
      </c>
      <c r="B27" s="70">
        <v>7.0000000000000001E-3</v>
      </c>
      <c r="D27" s="23" t="s">
        <v>140</v>
      </c>
      <c r="F27" s="23" t="s">
        <v>117</v>
      </c>
      <c r="G27" s="27" t="s">
        <v>606</v>
      </c>
      <c r="I27" s="37" t="s">
        <v>1981</v>
      </c>
      <c r="J27" s="38">
        <v>0.16</v>
      </c>
      <c r="K27" s="39" t="s">
        <v>1980</v>
      </c>
      <c r="L27" s="39" t="s">
        <v>1941</v>
      </c>
      <c r="M27" s="39">
        <v>11.12</v>
      </c>
      <c r="N27" s="39">
        <v>10.88</v>
      </c>
      <c r="O27" s="65">
        <v>10.72</v>
      </c>
      <c r="P27" s="79" t="s">
        <v>2404</v>
      </c>
      <c r="Q27" s="83" t="s">
        <v>2398</v>
      </c>
    </row>
    <row r="28" spans="1:17" ht="14.25" thickBot="1">
      <c r="A28" s="74" t="s">
        <v>2403</v>
      </c>
      <c r="B28" s="75">
        <v>7.0000000000000001E-3</v>
      </c>
      <c r="D28" s="23" t="s">
        <v>141</v>
      </c>
      <c r="F28" s="23" t="s">
        <v>117</v>
      </c>
      <c r="G28" s="27" t="s">
        <v>607</v>
      </c>
      <c r="I28" s="37" t="s">
        <v>1981</v>
      </c>
      <c r="J28" s="38">
        <v>0.16</v>
      </c>
      <c r="K28" s="39" t="s">
        <v>1980</v>
      </c>
      <c r="L28" s="39" t="s">
        <v>1942</v>
      </c>
      <c r="M28" s="39">
        <v>11.12</v>
      </c>
      <c r="N28" s="39">
        <v>10.88</v>
      </c>
      <c r="O28" s="65">
        <v>10.72</v>
      </c>
      <c r="P28" s="80" t="s">
        <v>2403</v>
      </c>
      <c r="Q28" s="84" t="s">
        <v>2398</v>
      </c>
    </row>
    <row r="29" spans="1:17">
      <c r="D29" s="23" t="s">
        <v>142</v>
      </c>
      <c r="F29" s="23" t="s">
        <v>117</v>
      </c>
      <c r="G29" s="27" t="s">
        <v>608</v>
      </c>
      <c r="I29" s="37" t="s">
        <v>1981</v>
      </c>
      <c r="J29" s="38">
        <v>0.16</v>
      </c>
      <c r="K29" s="39" t="s">
        <v>1982</v>
      </c>
      <c r="L29" s="39" t="s">
        <v>1943</v>
      </c>
      <c r="M29" s="39">
        <v>11.12</v>
      </c>
      <c r="N29" s="39">
        <v>10.88</v>
      </c>
      <c r="O29" s="65">
        <v>10.72</v>
      </c>
    </row>
    <row r="30" spans="1:17">
      <c r="D30" s="23" t="s">
        <v>143</v>
      </c>
      <c r="F30" s="23" t="s">
        <v>117</v>
      </c>
      <c r="G30" s="27" t="s">
        <v>609</v>
      </c>
      <c r="I30" s="37" t="s">
        <v>1981</v>
      </c>
      <c r="J30" s="38">
        <v>0.16</v>
      </c>
      <c r="K30" s="39" t="s">
        <v>1982</v>
      </c>
      <c r="L30" s="39" t="s">
        <v>1944</v>
      </c>
      <c r="M30" s="39">
        <v>11.12</v>
      </c>
      <c r="N30" s="39">
        <v>10.88</v>
      </c>
      <c r="O30" s="65">
        <v>10.72</v>
      </c>
    </row>
    <row r="31" spans="1:17" ht="14.25" thickBot="1">
      <c r="D31" s="23" t="s">
        <v>144</v>
      </c>
      <c r="F31" s="23" t="s">
        <v>117</v>
      </c>
      <c r="G31" s="27" t="s">
        <v>610</v>
      </c>
      <c r="I31" s="40" t="s">
        <v>1981</v>
      </c>
      <c r="J31" s="41">
        <v>0.16</v>
      </c>
      <c r="K31" s="42" t="s">
        <v>1983</v>
      </c>
      <c r="L31" s="42" t="s">
        <v>1945</v>
      </c>
      <c r="M31" s="42">
        <v>11.12</v>
      </c>
      <c r="N31" s="42">
        <v>10.88</v>
      </c>
      <c r="O31" s="64">
        <v>10.72</v>
      </c>
    </row>
    <row r="32" spans="1:17">
      <c r="D32" s="23" t="s">
        <v>145</v>
      </c>
      <c r="F32" s="23" t="s">
        <v>117</v>
      </c>
      <c r="G32" s="27" t="s">
        <v>611</v>
      </c>
      <c r="I32" s="43" t="s">
        <v>1984</v>
      </c>
      <c r="J32" s="44">
        <v>0.15</v>
      </c>
      <c r="K32" s="45" t="s">
        <v>127</v>
      </c>
      <c r="L32" s="45" t="s">
        <v>1991</v>
      </c>
      <c r="M32" s="45">
        <v>11.05</v>
      </c>
      <c r="N32" s="45">
        <v>10.83</v>
      </c>
      <c r="O32" s="62">
        <v>10.68</v>
      </c>
    </row>
    <row r="33" spans="4:15">
      <c r="D33" s="23" t="s">
        <v>146</v>
      </c>
      <c r="F33" s="23" t="s">
        <v>117</v>
      </c>
      <c r="G33" s="27" t="s">
        <v>612</v>
      </c>
      <c r="I33" s="37" t="s">
        <v>1984</v>
      </c>
      <c r="J33" s="38">
        <v>0.15</v>
      </c>
      <c r="K33" s="39" t="s">
        <v>128</v>
      </c>
      <c r="L33" s="39" t="s">
        <v>1992</v>
      </c>
      <c r="M33" s="39">
        <v>11.05</v>
      </c>
      <c r="N33" s="39">
        <v>10.83</v>
      </c>
      <c r="O33" s="65">
        <v>10.68</v>
      </c>
    </row>
    <row r="34" spans="4:15">
      <c r="D34" s="23" t="s">
        <v>147</v>
      </c>
      <c r="F34" s="23" t="s">
        <v>117</v>
      </c>
      <c r="G34" s="27" t="s">
        <v>613</v>
      </c>
      <c r="I34" s="37" t="s">
        <v>1984</v>
      </c>
      <c r="J34" s="38">
        <v>0.15</v>
      </c>
      <c r="K34" s="39" t="s">
        <v>114</v>
      </c>
      <c r="L34" s="39" t="s">
        <v>1993</v>
      </c>
      <c r="M34" s="39">
        <v>11.05</v>
      </c>
      <c r="N34" s="39">
        <v>10.83</v>
      </c>
      <c r="O34" s="65">
        <v>10.68</v>
      </c>
    </row>
    <row r="35" spans="4:15">
      <c r="D35" s="23" t="s">
        <v>148</v>
      </c>
      <c r="F35" s="23" t="s">
        <v>117</v>
      </c>
      <c r="G35" s="27" t="s">
        <v>614</v>
      </c>
      <c r="I35" s="37" t="s">
        <v>1984</v>
      </c>
      <c r="J35" s="38">
        <v>0.15</v>
      </c>
      <c r="K35" s="39" t="s">
        <v>114</v>
      </c>
      <c r="L35" s="39" t="s">
        <v>1994</v>
      </c>
      <c r="M35" s="39">
        <v>11.05</v>
      </c>
      <c r="N35" s="39">
        <v>10.83</v>
      </c>
      <c r="O35" s="65">
        <v>10.68</v>
      </c>
    </row>
    <row r="36" spans="4:15">
      <c r="D36" s="23" t="s">
        <v>149</v>
      </c>
      <c r="F36" s="23" t="s">
        <v>117</v>
      </c>
      <c r="G36" s="27" t="s">
        <v>615</v>
      </c>
      <c r="I36" s="37" t="s">
        <v>1984</v>
      </c>
      <c r="J36" s="38">
        <v>0.15</v>
      </c>
      <c r="K36" s="39" t="s">
        <v>114</v>
      </c>
      <c r="L36" s="39" t="s">
        <v>1995</v>
      </c>
      <c r="M36" s="39">
        <v>11.05</v>
      </c>
      <c r="N36" s="39">
        <v>10.83</v>
      </c>
      <c r="O36" s="65">
        <v>10.68</v>
      </c>
    </row>
    <row r="37" spans="4:15">
      <c r="D37" s="23" t="s">
        <v>150</v>
      </c>
      <c r="F37" s="23" t="s">
        <v>117</v>
      </c>
      <c r="G37" s="27" t="s">
        <v>616</v>
      </c>
      <c r="I37" s="37" t="s">
        <v>1984</v>
      </c>
      <c r="J37" s="38">
        <v>0.15</v>
      </c>
      <c r="K37" s="39" t="s">
        <v>114</v>
      </c>
      <c r="L37" s="39" t="s">
        <v>1996</v>
      </c>
      <c r="M37" s="39">
        <v>11.05</v>
      </c>
      <c r="N37" s="39">
        <v>10.83</v>
      </c>
      <c r="O37" s="65">
        <v>10.68</v>
      </c>
    </row>
    <row r="38" spans="4:15">
      <c r="D38" s="23" t="s">
        <v>151</v>
      </c>
      <c r="F38" s="23" t="s">
        <v>117</v>
      </c>
      <c r="G38" s="27" t="s">
        <v>617</v>
      </c>
      <c r="I38" s="37" t="s">
        <v>1984</v>
      </c>
      <c r="J38" s="38">
        <v>0.15</v>
      </c>
      <c r="K38" s="39" t="s">
        <v>114</v>
      </c>
      <c r="L38" s="39" t="s">
        <v>1997</v>
      </c>
      <c r="M38" s="39">
        <v>11.05</v>
      </c>
      <c r="N38" s="39">
        <v>10.83</v>
      </c>
      <c r="O38" s="65">
        <v>10.68</v>
      </c>
    </row>
    <row r="39" spans="4:15">
      <c r="D39" s="23" t="s">
        <v>152</v>
      </c>
      <c r="F39" s="23" t="s">
        <v>117</v>
      </c>
      <c r="G39" s="27" t="s">
        <v>618</v>
      </c>
      <c r="I39" s="37" t="s">
        <v>1984</v>
      </c>
      <c r="J39" s="38">
        <v>0.15</v>
      </c>
      <c r="K39" s="39" t="s">
        <v>114</v>
      </c>
      <c r="L39" s="39" t="s">
        <v>1998</v>
      </c>
      <c r="M39" s="39">
        <v>11.05</v>
      </c>
      <c r="N39" s="39">
        <v>10.83</v>
      </c>
      <c r="O39" s="65">
        <v>10.68</v>
      </c>
    </row>
    <row r="40" spans="4:15">
      <c r="D40" s="23" t="s">
        <v>153</v>
      </c>
      <c r="F40" s="23" t="s">
        <v>117</v>
      </c>
      <c r="G40" s="27" t="s">
        <v>619</v>
      </c>
      <c r="I40" s="37" t="s">
        <v>1984</v>
      </c>
      <c r="J40" s="38">
        <v>0.15</v>
      </c>
      <c r="K40" s="39" t="s">
        <v>114</v>
      </c>
      <c r="L40" s="39" t="s">
        <v>1999</v>
      </c>
      <c r="M40" s="39">
        <v>11.05</v>
      </c>
      <c r="N40" s="39">
        <v>10.83</v>
      </c>
      <c r="O40" s="65">
        <v>10.68</v>
      </c>
    </row>
    <row r="41" spans="4:15">
      <c r="D41" s="23" t="s">
        <v>154</v>
      </c>
      <c r="F41" s="23" t="s">
        <v>117</v>
      </c>
      <c r="G41" s="27" t="s">
        <v>620</v>
      </c>
      <c r="I41" s="37" t="s">
        <v>1984</v>
      </c>
      <c r="J41" s="38">
        <v>0.15</v>
      </c>
      <c r="K41" s="39" t="s">
        <v>114</v>
      </c>
      <c r="L41" s="39" t="s">
        <v>2000</v>
      </c>
      <c r="M41" s="39">
        <v>11.05</v>
      </c>
      <c r="N41" s="39">
        <v>10.83</v>
      </c>
      <c r="O41" s="65">
        <v>10.68</v>
      </c>
    </row>
    <row r="42" spans="4:15">
      <c r="D42" s="23" t="s">
        <v>155</v>
      </c>
      <c r="F42" s="23" t="s">
        <v>117</v>
      </c>
      <c r="G42" s="27" t="s">
        <v>621</v>
      </c>
      <c r="I42" s="37" t="s">
        <v>1984</v>
      </c>
      <c r="J42" s="38">
        <v>0.15</v>
      </c>
      <c r="K42" s="39" t="s">
        <v>114</v>
      </c>
      <c r="L42" s="39" t="s">
        <v>2001</v>
      </c>
      <c r="M42" s="39">
        <v>11.05</v>
      </c>
      <c r="N42" s="39">
        <v>10.83</v>
      </c>
      <c r="O42" s="65">
        <v>10.68</v>
      </c>
    </row>
    <row r="43" spans="4:15">
      <c r="D43" s="23" t="s">
        <v>156</v>
      </c>
      <c r="F43" s="23" t="s">
        <v>117</v>
      </c>
      <c r="G43" s="27" t="s">
        <v>622</v>
      </c>
      <c r="I43" s="37" t="s">
        <v>1984</v>
      </c>
      <c r="J43" s="38">
        <v>0.15</v>
      </c>
      <c r="K43" s="39" t="s">
        <v>114</v>
      </c>
      <c r="L43" s="39" t="s">
        <v>1946</v>
      </c>
      <c r="M43" s="39">
        <v>11.05</v>
      </c>
      <c r="N43" s="39">
        <v>10.83</v>
      </c>
      <c r="O43" s="65">
        <v>10.68</v>
      </c>
    </row>
    <row r="44" spans="4:15">
      <c r="D44" s="23" t="s">
        <v>157</v>
      </c>
      <c r="F44" s="23" t="s">
        <v>117</v>
      </c>
      <c r="G44" s="27" t="s">
        <v>623</v>
      </c>
      <c r="I44" s="37" t="s">
        <v>1984</v>
      </c>
      <c r="J44" s="38">
        <v>0.15</v>
      </c>
      <c r="K44" s="39" t="s">
        <v>114</v>
      </c>
      <c r="L44" s="39" t="s">
        <v>2002</v>
      </c>
      <c r="M44" s="39">
        <v>11.05</v>
      </c>
      <c r="N44" s="39">
        <v>10.83</v>
      </c>
      <c r="O44" s="65">
        <v>10.68</v>
      </c>
    </row>
    <row r="45" spans="4:15">
      <c r="D45" s="23" t="s">
        <v>158</v>
      </c>
      <c r="F45" s="23" t="s">
        <v>117</v>
      </c>
      <c r="G45" s="27" t="s">
        <v>624</v>
      </c>
      <c r="I45" s="37" t="s">
        <v>1984</v>
      </c>
      <c r="J45" s="38">
        <v>0.15</v>
      </c>
      <c r="K45" s="39" t="s">
        <v>114</v>
      </c>
      <c r="L45" s="39" t="s">
        <v>2003</v>
      </c>
      <c r="M45" s="39">
        <v>11.05</v>
      </c>
      <c r="N45" s="39">
        <v>10.83</v>
      </c>
      <c r="O45" s="65">
        <v>10.68</v>
      </c>
    </row>
    <row r="46" spans="4:15">
      <c r="D46" s="23" t="s">
        <v>159</v>
      </c>
      <c r="F46" s="23" t="s">
        <v>117</v>
      </c>
      <c r="G46" s="27" t="s">
        <v>502</v>
      </c>
      <c r="I46" s="37" t="s">
        <v>1984</v>
      </c>
      <c r="J46" s="38">
        <v>0.15</v>
      </c>
      <c r="K46" s="39" t="s">
        <v>114</v>
      </c>
      <c r="L46" s="39" t="s">
        <v>1947</v>
      </c>
      <c r="M46" s="39">
        <v>11.05</v>
      </c>
      <c r="N46" s="39">
        <v>10.83</v>
      </c>
      <c r="O46" s="65">
        <v>10.68</v>
      </c>
    </row>
    <row r="47" spans="4:15">
      <c r="D47" s="23" t="s">
        <v>160</v>
      </c>
      <c r="F47" s="23" t="s">
        <v>117</v>
      </c>
      <c r="G47" s="27" t="s">
        <v>625</v>
      </c>
      <c r="I47" s="37" t="s">
        <v>1984</v>
      </c>
      <c r="J47" s="38">
        <v>0.15</v>
      </c>
      <c r="K47" s="39" t="s">
        <v>114</v>
      </c>
      <c r="L47" s="39" t="s">
        <v>1948</v>
      </c>
      <c r="M47" s="39">
        <v>11.05</v>
      </c>
      <c r="N47" s="39">
        <v>10.83</v>
      </c>
      <c r="O47" s="65">
        <v>10.68</v>
      </c>
    </row>
    <row r="48" spans="4:15">
      <c r="D48" s="23" t="s">
        <v>161</v>
      </c>
      <c r="F48" s="23" t="s">
        <v>117</v>
      </c>
      <c r="G48" s="27" t="s">
        <v>626</v>
      </c>
      <c r="I48" s="37" t="s">
        <v>1984</v>
      </c>
      <c r="J48" s="38">
        <v>0.15</v>
      </c>
      <c r="K48" s="39" t="s">
        <v>114</v>
      </c>
      <c r="L48" s="39" t="s">
        <v>2004</v>
      </c>
      <c r="M48" s="39">
        <v>11.05</v>
      </c>
      <c r="N48" s="39">
        <v>10.83</v>
      </c>
      <c r="O48" s="65">
        <v>10.68</v>
      </c>
    </row>
    <row r="49" spans="4:15" ht="14.25" thickBot="1">
      <c r="D49" s="24" t="s">
        <v>162</v>
      </c>
      <c r="F49" s="23" t="s">
        <v>117</v>
      </c>
      <c r="G49" s="27" t="s">
        <v>627</v>
      </c>
      <c r="I49" s="37" t="s">
        <v>1984</v>
      </c>
      <c r="J49" s="38">
        <v>0.15</v>
      </c>
      <c r="K49" s="39" t="s">
        <v>114</v>
      </c>
      <c r="L49" s="39" t="s">
        <v>2005</v>
      </c>
      <c r="M49" s="39">
        <v>11.05</v>
      </c>
      <c r="N49" s="39">
        <v>10.83</v>
      </c>
      <c r="O49" s="65">
        <v>10.68</v>
      </c>
    </row>
    <row r="50" spans="4:15">
      <c r="F50" s="23" t="s">
        <v>117</v>
      </c>
      <c r="G50" s="27" t="s">
        <v>628</v>
      </c>
      <c r="I50" s="37" t="s">
        <v>1984</v>
      </c>
      <c r="J50" s="38">
        <v>0.15</v>
      </c>
      <c r="K50" s="39" t="s">
        <v>129</v>
      </c>
      <c r="L50" s="39" t="s">
        <v>2006</v>
      </c>
      <c r="M50" s="39">
        <v>11.05</v>
      </c>
      <c r="N50" s="39">
        <v>10.83</v>
      </c>
      <c r="O50" s="65">
        <v>10.68</v>
      </c>
    </row>
    <row r="51" spans="4:15">
      <c r="F51" s="23" t="s">
        <v>117</v>
      </c>
      <c r="G51" s="27" t="s">
        <v>629</v>
      </c>
      <c r="I51" s="37" t="s">
        <v>1984</v>
      </c>
      <c r="J51" s="38">
        <v>0.15</v>
      </c>
      <c r="K51" s="39" t="s">
        <v>138</v>
      </c>
      <c r="L51" s="39" t="s">
        <v>2007</v>
      </c>
      <c r="M51" s="39">
        <v>11.05</v>
      </c>
      <c r="N51" s="39">
        <v>10.83</v>
      </c>
      <c r="O51" s="65">
        <v>10.68</v>
      </c>
    </row>
    <row r="52" spans="4:15">
      <c r="F52" s="23" t="s">
        <v>117</v>
      </c>
      <c r="G52" s="27" t="s">
        <v>630</v>
      </c>
      <c r="I52" s="37" t="s">
        <v>1984</v>
      </c>
      <c r="J52" s="38">
        <v>0.15</v>
      </c>
      <c r="K52" s="39" t="s">
        <v>142</v>
      </c>
      <c r="L52" s="39" t="s">
        <v>2008</v>
      </c>
      <c r="M52" s="39">
        <v>11.05</v>
      </c>
      <c r="N52" s="39">
        <v>10.83</v>
      </c>
      <c r="O52" s="65">
        <v>10.68</v>
      </c>
    </row>
    <row r="53" spans="4:15">
      <c r="F53" s="23" t="s">
        <v>117</v>
      </c>
      <c r="G53" s="27" t="s">
        <v>631</v>
      </c>
      <c r="I53" s="37" t="s">
        <v>1984</v>
      </c>
      <c r="J53" s="38">
        <v>0.15</v>
      </c>
      <c r="K53" s="39" t="s">
        <v>142</v>
      </c>
      <c r="L53" s="39" t="s">
        <v>2009</v>
      </c>
      <c r="M53" s="39">
        <v>11.05</v>
      </c>
      <c r="N53" s="39">
        <v>10.83</v>
      </c>
      <c r="O53" s="65">
        <v>10.68</v>
      </c>
    </row>
    <row r="54" spans="4:15">
      <c r="F54" s="23" t="s">
        <v>117</v>
      </c>
      <c r="G54" s="27" t="s">
        <v>632</v>
      </c>
      <c r="I54" s="37" t="s">
        <v>1984</v>
      </c>
      <c r="J54" s="38">
        <v>0.15</v>
      </c>
      <c r="K54" s="39" t="s">
        <v>142</v>
      </c>
      <c r="L54" s="39" t="s">
        <v>2010</v>
      </c>
      <c r="M54" s="39">
        <v>11.05</v>
      </c>
      <c r="N54" s="39">
        <v>10.83</v>
      </c>
      <c r="O54" s="65">
        <v>10.68</v>
      </c>
    </row>
    <row r="55" spans="4:15">
      <c r="F55" s="23" t="s">
        <v>117</v>
      </c>
      <c r="G55" s="27" t="s">
        <v>633</v>
      </c>
      <c r="I55" s="37" t="s">
        <v>1984</v>
      </c>
      <c r="J55" s="38">
        <v>0.15</v>
      </c>
      <c r="K55" s="39" t="s">
        <v>142</v>
      </c>
      <c r="L55" s="39" t="s">
        <v>2011</v>
      </c>
      <c r="M55" s="39">
        <v>11.05</v>
      </c>
      <c r="N55" s="39">
        <v>10.83</v>
      </c>
      <c r="O55" s="65">
        <v>10.68</v>
      </c>
    </row>
    <row r="56" spans="4:15">
      <c r="F56" s="23" t="s">
        <v>117</v>
      </c>
      <c r="G56" s="27" t="s">
        <v>634</v>
      </c>
      <c r="I56" s="37" t="s">
        <v>1984</v>
      </c>
      <c r="J56" s="38">
        <v>0.15</v>
      </c>
      <c r="K56" s="39" t="s">
        <v>143</v>
      </c>
      <c r="L56" s="39" t="s">
        <v>2012</v>
      </c>
      <c r="M56" s="39">
        <v>11.05</v>
      </c>
      <c r="N56" s="39">
        <v>10.83</v>
      </c>
      <c r="O56" s="65">
        <v>10.68</v>
      </c>
    </row>
    <row r="57" spans="4:15">
      <c r="F57" s="23" t="s">
        <v>117</v>
      </c>
      <c r="G57" s="27" t="s">
        <v>635</v>
      </c>
      <c r="I57" s="37" t="s">
        <v>1984</v>
      </c>
      <c r="J57" s="38">
        <v>0.15</v>
      </c>
      <c r="K57" s="39" t="s">
        <v>143</v>
      </c>
      <c r="L57" s="39" t="s">
        <v>2013</v>
      </c>
      <c r="M57" s="39">
        <v>11.05</v>
      </c>
      <c r="N57" s="39">
        <v>10.83</v>
      </c>
      <c r="O57" s="65">
        <v>10.68</v>
      </c>
    </row>
    <row r="58" spans="4:15" ht="14.25" thickBot="1">
      <c r="F58" s="23" t="s">
        <v>117</v>
      </c>
      <c r="G58" s="27" t="s">
        <v>636</v>
      </c>
      <c r="I58" s="40" t="s">
        <v>1984</v>
      </c>
      <c r="J58" s="41">
        <v>0.15</v>
      </c>
      <c r="K58" s="42" t="s">
        <v>143</v>
      </c>
      <c r="L58" s="42" t="s">
        <v>2014</v>
      </c>
      <c r="M58" s="42">
        <v>11.05</v>
      </c>
      <c r="N58" s="42">
        <v>10.83</v>
      </c>
      <c r="O58" s="64">
        <v>10.68</v>
      </c>
    </row>
    <row r="59" spans="4:15">
      <c r="F59" s="23" t="s">
        <v>117</v>
      </c>
      <c r="G59" s="27" t="s">
        <v>637</v>
      </c>
      <c r="I59" s="43" t="s">
        <v>1985</v>
      </c>
      <c r="J59" s="44">
        <v>0.12</v>
      </c>
      <c r="K59" s="46" t="s">
        <v>124</v>
      </c>
      <c r="L59" s="46" t="s">
        <v>2015</v>
      </c>
      <c r="M59" s="45">
        <v>10.84</v>
      </c>
      <c r="N59" s="45">
        <v>10.66</v>
      </c>
      <c r="O59" s="62">
        <v>10.54</v>
      </c>
    </row>
    <row r="60" spans="4:15">
      <c r="F60" s="23" t="s">
        <v>117</v>
      </c>
      <c r="G60" s="27" t="s">
        <v>638</v>
      </c>
      <c r="I60" s="37" t="s">
        <v>1985</v>
      </c>
      <c r="J60" s="38">
        <v>0.12</v>
      </c>
      <c r="K60" s="47" t="s">
        <v>127</v>
      </c>
      <c r="L60" s="47" t="s">
        <v>2016</v>
      </c>
      <c r="M60" s="39">
        <v>10.84</v>
      </c>
      <c r="N60" s="39">
        <v>10.66</v>
      </c>
      <c r="O60" s="65">
        <v>10.54</v>
      </c>
    </row>
    <row r="61" spans="4:15">
      <c r="F61" s="23" t="s">
        <v>117</v>
      </c>
      <c r="G61" s="27" t="s">
        <v>639</v>
      </c>
      <c r="I61" s="37" t="s">
        <v>1985</v>
      </c>
      <c r="J61" s="38">
        <v>0.12</v>
      </c>
      <c r="K61" s="47" t="s">
        <v>127</v>
      </c>
      <c r="L61" s="47" t="s">
        <v>1949</v>
      </c>
      <c r="M61" s="39">
        <v>10.84</v>
      </c>
      <c r="N61" s="39">
        <v>10.66</v>
      </c>
      <c r="O61" s="65">
        <v>10.54</v>
      </c>
    </row>
    <row r="62" spans="4:15">
      <c r="F62" s="23" t="s">
        <v>117</v>
      </c>
      <c r="G62" s="27" t="s">
        <v>640</v>
      </c>
      <c r="I62" s="37" t="s">
        <v>1985</v>
      </c>
      <c r="J62" s="38">
        <v>0.12</v>
      </c>
      <c r="K62" s="47" t="s">
        <v>127</v>
      </c>
      <c r="L62" s="47" t="s">
        <v>1950</v>
      </c>
      <c r="M62" s="39">
        <v>10.84</v>
      </c>
      <c r="N62" s="39">
        <v>10.66</v>
      </c>
      <c r="O62" s="65">
        <v>10.54</v>
      </c>
    </row>
    <row r="63" spans="4:15">
      <c r="F63" s="23" t="s">
        <v>117</v>
      </c>
      <c r="G63" s="27" t="s">
        <v>641</v>
      </c>
      <c r="I63" s="37" t="s">
        <v>1985</v>
      </c>
      <c r="J63" s="38">
        <v>0.12</v>
      </c>
      <c r="K63" s="47" t="s">
        <v>128</v>
      </c>
      <c r="L63" s="47" t="s">
        <v>2017</v>
      </c>
      <c r="M63" s="39">
        <v>10.84</v>
      </c>
      <c r="N63" s="39">
        <v>10.66</v>
      </c>
      <c r="O63" s="65">
        <v>10.54</v>
      </c>
    </row>
    <row r="64" spans="4:15">
      <c r="F64" s="23" t="s">
        <v>117</v>
      </c>
      <c r="G64" s="27" t="s">
        <v>642</v>
      </c>
      <c r="I64" s="37" t="s">
        <v>1985</v>
      </c>
      <c r="J64" s="38">
        <v>0.12</v>
      </c>
      <c r="K64" s="47" t="s">
        <v>128</v>
      </c>
      <c r="L64" s="47" t="s">
        <v>2018</v>
      </c>
      <c r="M64" s="39">
        <v>10.84</v>
      </c>
      <c r="N64" s="39">
        <v>10.66</v>
      </c>
      <c r="O64" s="65">
        <v>10.54</v>
      </c>
    </row>
    <row r="65" spans="6:15">
      <c r="F65" s="23" t="s">
        <v>117</v>
      </c>
      <c r="G65" s="27" t="s">
        <v>643</v>
      </c>
      <c r="I65" s="37" t="s">
        <v>1985</v>
      </c>
      <c r="J65" s="38">
        <v>0.12</v>
      </c>
      <c r="K65" s="47" t="s">
        <v>128</v>
      </c>
      <c r="L65" s="47" t="s">
        <v>2019</v>
      </c>
      <c r="M65" s="39">
        <v>10.84</v>
      </c>
      <c r="N65" s="39">
        <v>10.66</v>
      </c>
      <c r="O65" s="65">
        <v>10.54</v>
      </c>
    </row>
    <row r="66" spans="6:15">
      <c r="F66" s="23" t="s">
        <v>117</v>
      </c>
      <c r="G66" s="27" t="s">
        <v>644</v>
      </c>
      <c r="I66" s="37" t="s">
        <v>1985</v>
      </c>
      <c r="J66" s="38">
        <v>0.12</v>
      </c>
      <c r="K66" s="47" t="s">
        <v>128</v>
      </c>
      <c r="L66" s="47" t="s">
        <v>2020</v>
      </c>
      <c r="M66" s="39">
        <v>10.84</v>
      </c>
      <c r="N66" s="39">
        <v>10.66</v>
      </c>
      <c r="O66" s="65">
        <v>10.54</v>
      </c>
    </row>
    <row r="67" spans="6:15">
      <c r="F67" s="23" t="s">
        <v>117</v>
      </c>
      <c r="G67" s="27" t="s">
        <v>645</v>
      </c>
      <c r="I67" s="37" t="s">
        <v>1985</v>
      </c>
      <c r="J67" s="38">
        <v>0.12</v>
      </c>
      <c r="K67" s="47" t="s">
        <v>114</v>
      </c>
      <c r="L67" s="47" t="s">
        <v>2021</v>
      </c>
      <c r="M67" s="39">
        <v>10.84</v>
      </c>
      <c r="N67" s="39">
        <v>10.66</v>
      </c>
      <c r="O67" s="65">
        <v>10.54</v>
      </c>
    </row>
    <row r="68" spans="6:15">
      <c r="F68" s="23" t="s">
        <v>117</v>
      </c>
      <c r="G68" s="27" t="s">
        <v>646</v>
      </c>
      <c r="I68" s="37" t="s">
        <v>1985</v>
      </c>
      <c r="J68" s="38">
        <v>0.12</v>
      </c>
      <c r="K68" s="47" t="s">
        <v>114</v>
      </c>
      <c r="L68" s="47" t="s">
        <v>2022</v>
      </c>
      <c r="M68" s="39">
        <v>10.84</v>
      </c>
      <c r="N68" s="39">
        <v>10.66</v>
      </c>
      <c r="O68" s="65">
        <v>10.54</v>
      </c>
    </row>
    <row r="69" spans="6:15">
      <c r="F69" s="23" t="s">
        <v>117</v>
      </c>
      <c r="G69" s="27" t="s">
        <v>647</v>
      </c>
      <c r="I69" s="37" t="s">
        <v>1985</v>
      </c>
      <c r="J69" s="38">
        <v>0.12</v>
      </c>
      <c r="K69" s="47" t="s">
        <v>114</v>
      </c>
      <c r="L69" s="47" t="s">
        <v>2023</v>
      </c>
      <c r="M69" s="39">
        <v>10.84</v>
      </c>
      <c r="N69" s="39">
        <v>10.66</v>
      </c>
      <c r="O69" s="65">
        <v>10.54</v>
      </c>
    </row>
    <row r="70" spans="6:15">
      <c r="F70" s="23" t="s">
        <v>117</v>
      </c>
      <c r="G70" s="27" t="s">
        <v>648</v>
      </c>
      <c r="I70" s="37" t="s">
        <v>1985</v>
      </c>
      <c r="J70" s="38">
        <v>0.12</v>
      </c>
      <c r="K70" s="47" t="s">
        <v>129</v>
      </c>
      <c r="L70" s="47" t="s">
        <v>2024</v>
      </c>
      <c r="M70" s="39">
        <v>10.84</v>
      </c>
      <c r="N70" s="39">
        <v>10.66</v>
      </c>
      <c r="O70" s="65">
        <v>10.54</v>
      </c>
    </row>
    <row r="71" spans="6:15">
      <c r="F71" s="23" t="s">
        <v>117</v>
      </c>
      <c r="G71" s="27" t="s">
        <v>649</v>
      </c>
      <c r="I71" s="37" t="s">
        <v>1985</v>
      </c>
      <c r="J71" s="38">
        <v>0.12</v>
      </c>
      <c r="K71" s="47" t="s">
        <v>129</v>
      </c>
      <c r="L71" s="47" t="s">
        <v>2025</v>
      </c>
      <c r="M71" s="39">
        <v>10.84</v>
      </c>
      <c r="N71" s="39">
        <v>10.66</v>
      </c>
      <c r="O71" s="65">
        <v>10.54</v>
      </c>
    </row>
    <row r="72" spans="6:15">
      <c r="F72" s="23" t="s">
        <v>117</v>
      </c>
      <c r="G72" s="27" t="s">
        <v>650</v>
      </c>
      <c r="I72" s="37" t="s">
        <v>1985</v>
      </c>
      <c r="J72" s="38">
        <v>0.12</v>
      </c>
      <c r="K72" s="47" t="s">
        <v>129</v>
      </c>
      <c r="L72" s="47" t="s">
        <v>2026</v>
      </c>
      <c r="M72" s="39">
        <v>10.84</v>
      </c>
      <c r="N72" s="39">
        <v>10.66</v>
      </c>
      <c r="O72" s="65">
        <v>10.54</v>
      </c>
    </row>
    <row r="73" spans="6:15">
      <c r="F73" s="23" t="s">
        <v>117</v>
      </c>
      <c r="G73" s="27" t="s">
        <v>651</v>
      </c>
      <c r="I73" s="37" t="s">
        <v>1985</v>
      </c>
      <c r="J73" s="38">
        <v>0.12</v>
      </c>
      <c r="K73" s="47" t="s">
        <v>129</v>
      </c>
      <c r="L73" s="47" t="s">
        <v>2027</v>
      </c>
      <c r="M73" s="39">
        <v>10.84</v>
      </c>
      <c r="N73" s="39">
        <v>10.66</v>
      </c>
      <c r="O73" s="65">
        <v>10.54</v>
      </c>
    </row>
    <row r="74" spans="6:15">
      <c r="F74" s="23" t="s">
        <v>117</v>
      </c>
      <c r="G74" s="27" t="s">
        <v>652</v>
      </c>
      <c r="I74" s="37" t="s">
        <v>1985</v>
      </c>
      <c r="J74" s="38">
        <v>0.12</v>
      </c>
      <c r="K74" s="47" t="s">
        <v>129</v>
      </c>
      <c r="L74" s="47" t="s">
        <v>1951</v>
      </c>
      <c r="M74" s="39">
        <v>10.84</v>
      </c>
      <c r="N74" s="39">
        <v>10.66</v>
      </c>
      <c r="O74" s="65">
        <v>10.54</v>
      </c>
    </row>
    <row r="75" spans="6:15">
      <c r="F75" s="23" t="s">
        <v>117</v>
      </c>
      <c r="G75" s="27" t="s">
        <v>653</v>
      </c>
      <c r="I75" s="37" t="s">
        <v>1985</v>
      </c>
      <c r="J75" s="38">
        <v>0.12</v>
      </c>
      <c r="K75" s="47" t="s">
        <v>138</v>
      </c>
      <c r="L75" s="47" t="s">
        <v>1952</v>
      </c>
      <c r="M75" s="39">
        <v>10.84</v>
      </c>
      <c r="N75" s="39">
        <v>10.66</v>
      </c>
      <c r="O75" s="65">
        <v>10.54</v>
      </c>
    </row>
    <row r="76" spans="6:15">
      <c r="F76" s="23" t="s">
        <v>117</v>
      </c>
      <c r="G76" s="27" t="s">
        <v>654</v>
      </c>
      <c r="I76" s="37" t="s">
        <v>1985</v>
      </c>
      <c r="J76" s="38">
        <v>0.12</v>
      </c>
      <c r="K76" s="47" t="s">
        <v>138</v>
      </c>
      <c r="L76" s="47" t="s">
        <v>1953</v>
      </c>
      <c r="M76" s="39">
        <v>10.84</v>
      </c>
      <c r="N76" s="39">
        <v>10.66</v>
      </c>
      <c r="O76" s="65">
        <v>10.54</v>
      </c>
    </row>
    <row r="77" spans="6:15">
      <c r="F77" s="23" t="s">
        <v>117</v>
      </c>
      <c r="G77" s="27" t="s">
        <v>655</v>
      </c>
      <c r="I77" s="37" t="s">
        <v>1985</v>
      </c>
      <c r="J77" s="38">
        <v>0.12</v>
      </c>
      <c r="K77" s="47" t="s">
        <v>142</v>
      </c>
      <c r="L77" s="47" t="s">
        <v>2028</v>
      </c>
      <c r="M77" s="39">
        <v>10.84</v>
      </c>
      <c r="N77" s="39">
        <v>10.66</v>
      </c>
      <c r="O77" s="65">
        <v>10.54</v>
      </c>
    </row>
    <row r="78" spans="6:15">
      <c r="F78" s="23" t="s">
        <v>117</v>
      </c>
      <c r="G78" s="27" t="s">
        <v>656</v>
      </c>
      <c r="I78" s="37" t="s">
        <v>1985</v>
      </c>
      <c r="J78" s="38">
        <v>0.12</v>
      </c>
      <c r="K78" s="47" t="s">
        <v>142</v>
      </c>
      <c r="L78" s="47" t="s">
        <v>2029</v>
      </c>
      <c r="M78" s="39">
        <v>10.84</v>
      </c>
      <c r="N78" s="39">
        <v>10.66</v>
      </c>
      <c r="O78" s="65">
        <v>10.54</v>
      </c>
    </row>
    <row r="79" spans="6:15">
      <c r="F79" s="23" t="s">
        <v>117</v>
      </c>
      <c r="G79" s="27" t="s">
        <v>657</v>
      </c>
      <c r="I79" s="37" t="s">
        <v>1985</v>
      </c>
      <c r="J79" s="38">
        <v>0.12</v>
      </c>
      <c r="K79" s="47" t="s">
        <v>142</v>
      </c>
      <c r="L79" s="47" t="s">
        <v>2030</v>
      </c>
      <c r="M79" s="39">
        <v>10.84</v>
      </c>
      <c r="N79" s="39">
        <v>10.66</v>
      </c>
      <c r="O79" s="65">
        <v>10.54</v>
      </c>
    </row>
    <row r="80" spans="6:15">
      <c r="F80" s="23" t="s">
        <v>117</v>
      </c>
      <c r="G80" s="27" t="s">
        <v>658</v>
      </c>
      <c r="I80" s="37" t="s">
        <v>1985</v>
      </c>
      <c r="J80" s="38">
        <v>0.12</v>
      </c>
      <c r="K80" s="47" t="s">
        <v>142</v>
      </c>
      <c r="L80" s="47" t="s">
        <v>2031</v>
      </c>
      <c r="M80" s="39">
        <v>10.84</v>
      </c>
      <c r="N80" s="39">
        <v>10.66</v>
      </c>
      <c r="O80" s="65">
        <v>10.54</v>
      </c>
    </row>
    <row r="81" spans="6:15">
      <c r="F81" s="23" t="s">
        <v>117</v>
      </c>
      <c r="G81" s="27" t="s">
        <v>659</v>
      </c>
      <c r="I81" s="37" t="s">
        <v>1985</v>
      </c>
      <c r="J81" s="38">
        <v>0.12</v>
      </c>
      <c r="K81" s="47" t="s">
        <v>142</v>
      </c>
      <c r="L81" s="47" t="s">
        <v>2032</v>
      </c>
      <c r="M81" s="39">
        <v>10.84</v>
      </c>
      <c r="N81" s="39">
        <v>10.66</v>
      </c>
      <c r="O81" s="65">
        <v>10.54</v>
      </c>
    </row>
    <row r="82" spans="6:15">
      <c r="F82" s="23" t="s">
        <v>117</v>
      </c>
      <c r="G82" s="27" t="s">
        <v>660</v>
      </c>
      <c r="I82" s="37" t="s">
        <v>1985</v>
      </c>
      <c r="J82" s="38">
        <v>0.12</v>
      </c>
      <c r="K82" s="47" t="s">
        <v>142</v>
      </c>
      <c r="L82" s="47" t="s">
        <v>2033</v>
      </c>
      <c r="M82" s="39">
        <v>10.84</v>
      </c>
      <c r="N82" s="39">
        <v>10.66</v>
      </c>
      <c r="O82" s="65">
        <v>10.54</v>
      </c>
    </row>
    <row r="83" spans="6:15" ht="14.25" thickBot="1">
      <c r="F83" s="23" t="s">
        <v>117</v>
      </c>
      <c r="G83" s="27" t="s">
        <v>661</v>
      </c>
      <c r="I83" s="40" t="s">
        <v>1985</v>
      </c>
      <c r="J83" s="41">
        <v>0.12</v>
      </c>
      <c r="K83" s="48" t="s">
        <v>143</v>
      </c>
      <c r="L83" s="48" t="s">
        <v>2034</v>
      </c>
      <c r="M83" s="42">
        <v>10.84</v>
      </c>
      <c r="N83" s="42">
        <v>10.66</v>
      </c>
      <c r="O83" s="64">
        <v>10.54</v>
      </c>
    </row>
    <row r="84" spans="6:15">
      <c r="F84" s="23" t="s">
        <v>117</v>
      </c>
      <c r="G84" s="27" t="s">
        <v>662</v>
      </c>
      <c r="I84" s="43" t="s">
        <v>1986</v>
      </c>
      <c r="J84" s="44">
        <v>0.1</v>
      </c>
      <c r="K84" s="46" t="s">
        <v>124</v>
      </c>
      <c r="L84" s="46" t="s">
        <v>2035</v>
      </c>
      <c r="M84" s="66">
        <v>10.7</v>
      </c>
      <c r="N84" s="45">
        <v>10.55</v>
      </c>
      <c r="O84" s="62">
        <v>10.45</v>
      </c>
    </row>
    <row r="85" spans="6:15">
      <c r="F85" s="23" t="s">
        <v>117</v>
      </c>
      <c r="G85" s="27" t="s">
        <v>663</v>
      </c>
      <c r="I85" s="37" t="s">
        <v>1986</v>
      </c>
      <c r="J85" s="38">
        <v>0.1</v>
      </c>
      <c r="K85" s="47" t="s">
        <v>124</v>
      </c>
      <c r="L85" s="47" t="s">
        <v>2036</v>
      </c>
      <c r="M85" s="55">
        <v>10.7</v>
      </c>
      <c r="N85" s="39">
        <v>10.55</v>
      </c>
      <c r="O85" s="65">
        <v>10.45</v>
      </c>
    </row>
    <row r="86" spans="6:15">
      <c r="F86" s="23" t="s">
        <v>117</v>
      </c>
      <c r="G86" s="27" t="s">
        <v>664</v>
      </c>
      <c r="I86" s="37" t="s">
        <v>1986</v>
      </c>
      <c r="J86" s="38">
        <v>0.1</v>
      </c>
      <c r="K86" s="47" t="s">
        <v>124</v>
      </c>
      <c r="L86" s="47" t="s">
        <v>2037</v>
      </c>
      <c r="M86" s="55">
        <v>10.7</v>
      </c>
      <c r="N86" s="39">
        <v>10.55</v>
      </c>
      <c r="O86" s="65">
        <v>10.45</v>
      </c>
    </row>
    <row r="87" spans="6:15">
      <c r="F87" s="23" t="s">
        <v>117</v>
      </c>
      <c r="G87" s="27" t="s">
        <v>665</v>
      </c>
      <c r="I87" s="37" t="s">
        <v>1986</v>
      </c>
      <c r="J87" s="38">
        <v>0.1</v>
      </c>
      <c r="K87" s="47" t="s">
        <v>124</v>
      </c>
      <c r="L87" s="47" t="s">
        <v>2038</v>
      </c>
      <c r="M87" s="55">
        <v>10.7</v>
      </c>
      <c r="N87" s="39">
        <v>10.55</v>
      </c>
      <c r="O87" s="65">
        <v>10.45</v>
      </c>
    </row>
    <row r="88" spans="6:15">
      <c r="F88" s="23" t="s">
        <v>117</v>
      </c>
      <c r="G88" s="27" t="s">
        <v>666</v>
      </c>
      <c r="I88" s="37" t="s">
        <v>1986</v>
      </c>
      <c r="J88" s="38">
        <v>0.1</v>
      </c>
      <c r="K88" s="47" t="s">
        <v>124</v>
      </c>
      <c r="L88" s="47" t="s">
        <v>2039</v>
      </c>
      <c r="M88" s="55">
        <v>10.7</v>
      </c>
      <c r="N88" s="39">
        <v>10.55</v>
      </c>
      <c r="O88" s="65">
        <v>10.45</v>
      </c>
    </row>
    <row r="89" spans="6:15">
      <c r="F89" s="23" t="s">
        <v>117</v>
      </c>
      <c r="G89" s="27" t="s">
        <v>667</v>
      </c>
      <c r="I89" s="37" t="s">
        <v>1986</v>
      </c>
      <c r="J89" s="38">
        <v>0.1</v>
      </c>
      <c r="K89" s="47" t="s">
        <v>124</v>
      </c>
      <c r="L89" s="47" t="s">
        <v>2040</v>
      </c>
      <c r="M89" s="55">
        <v>10.7</v>
      </c>
      <c r="N89" s="39">
        <v>10.55</v>
      </c>
      <c r="O89" s="65">
        <v>10.45</v>
      </c>
    </row>
    <row r="90" spans="6:15">
      <c r="F90" s="23" t="s">
        <v>117</v>
      </c>
      <c r="G90" s="27" t="s">
        <v>668</v>
      </c>
      <c r="I90" s="37" t="s">
        <v>1986</v>
      </c>
      <c r="J90" s="38">
        <v>0.1</v>
      </c>
      <c r="K90" s="47" t="s">
        <v>127</v>
      </c>
      <c r="L90" s="47" t="s">
        <v>2041</v>
      </c>
      <c r="M90" s="55">
        <v>10.7</v>
      </c>
      <c r="N90" s="39">
        <v>10.55</v>
      </c>
      <c r="O90" s="65">
        <v>10.45</v>
      </c>
    </row>
    <row r="91" spans="6:15">
      <c r="F91" s="23" t="s">
        <v>117</v>
      </c>
      <c r="G91" s="27" t="s">
        <v>669</v>
      </c>
      <c r="I91" s="37" t="s">
        <v>1986</v>
      </c>
      <c r="J91" s="38">
        <v>0.1</v>
      </c>
      <c r="K91" s="47" t="s">
        <v>127</v>
      </c>
      <c r="L91" s="47" t="s">
        <v>2042</v>
      </c>
      <c r="M91" s="55">
        <v>10.7</v>
      </c>
      <c r="N91" s="39">
        <v>10.55</v>
      </c>
      <c r="O91" s="65">
        <v>10.45</v>
      </c>
    </row>
    <row r="92" spans="6:15">
      <c r="F92" s="23" t="s">
        <v>117</v>
      </c>
      <c r="G92" s="27" t="s">
        <v>670</v>
      </c>
      <c r="I92" s="37" t="s">
        <v>1986</v>
      </c>
      <c r="J92" s="38">
        <v>0.1</v>
      </c>
      <c r="K92" s="47" t="s">
        <v>128</v>
      </c>
      <c r="L92" s="47" t="s">
        <v>2043</v>
      </c>
      <c r="M92" s="55">
        <v>10.7</v>
      </c>
      <c r="N92" s="39">
        <v>10.55</v>
      </c>
      <c r="O92" s="65">
        <v>10.45</v>
      </c>
    </row>
    <row r="93" spans="6:15">
      <c r="F93" s="23" t="s">
        <v>117</v>
      </c>
      <c r="G93" s="27" t="s">
        <v>671</v>
      </c>
      <c r="I93" s="37" t="s">
        <v>1986</v>
      </c>
      <c r="J93" s="38">
        <v>0.1</v>
      </c>
      <c r="K93" s="47" t="s">
        <v>128</v>
      </c>
      <c r="L93" s="47" t="s">
        <v>2044</v>
      </c>
      <c r="M93" s="55">
        <v>10.7</v>
      </c>
      <c r="N93" s="39">
        <v>10.55</v>
      </c>
      <c r="O93" s="65">
        <v>10.45</v>
      </c>
    </row>
    <row r="94" spans="6:15">
      <c r="F94" s="23" t="s">
        <v>117</v>
      </c>
      <c r="G94" s="27" t="s">
        <v>672</v>
      </c>
      <c r="I94" s="37" t="s">
        <v>1986</v>
      </c>
      <c r="J94" s="38">
        <v>0.1</v>
      </c>
      <c r="K94" s="47" t="s">
        <v>128</v>
      </c>
      <c r="L94" s="47" t="s">
        <v>2045</v>
      </c>
      <c r="M94" s="55">
        <v>10.7</v>
      </c>
      <c r="N94" s="39">
        <v>10.55</v>
      </c>
      <c r="O94" s="65">
        <v>10.45</v>
      </c>
    </row>
    <row r="95" spans="6:15">
      <c r="F95" s="23" t="s">
        <v>117</v>
      </c>
      <c r="G95" s="27" t="s">
        <v>673</v>
      </c>
      <c r="I95" s="37" t="s">
        <v>1986</v>
      </c>
      <c r="J95" s="38">
        <v>0.1</v>
      </c>
      <c r="K95" s="47" t="s">
        <v>128</v>
      </c>
      <c r="L95" s="47" t="s">
        <v>2046</v>
      </c>
      <c r="M95" s="55">
        <v>10.7</v>
      </c>
      <c r="N95" s="39">
        <v>10.55</v>
      </c>
      <c r="O95" s="65">
        <v>10.45</v>
      </c>
    </row>
    <row r="96" spans="6:15">
      <c r="F96" s="23" t="s">
        <v>117</v>
      </c>
      <c r="G96" s="27" t="s">
        <v>674</v>
      </c>
      <c r="I96" s="37" t="s">
        <v>1986</v>
      </c>
      <c r="J96" s="38">
        <v>0.1</v>
      </c>
      <c r="K96" s="47" t="s">
        <v>128</v>
      </c>
      <c r="L96" s="47" t="s">
        <v>2047</v>
      </c>
      <c r="M96" s="55">
        <v>10.7</v>
      </c>
      <c r="N96" s="39">
        <v>10.55</v>
      </c>
      <c r="O96" s="65">
        <v>10.45</v>
      </c>
    </row>
    <row r="97" spans="6:15">
      <c r="F97" s="23" t="s">
        <v>117</v>
      </c>
      <c r="G97" s="27" t="s">
        <v>675</v>
      </c>
      <c r="I97" s="37" t="s">
        <v>1986</v>
      </c>
      <c r="J97" s="38">
        <v>0.1</v>
      </c>
      <c r="K97" s="47" t="s">
        <v>128</v>
      </c>
      <c r="L97" s="47" t="s">
        <v>2048</v>
      </c>
      <c r="M97" s="55">
        <v>10.7</v>
      </c>
      <c r="N97" s="39">
        <v>10.55</v>
      </c>
      <c r="O97" s="65">
        <v>10.45</v>
      </c>
    </row>
    <row r="98" spans="6:15">
      <c r="F98" s="23" t="s">
        <v>117</v>
      </c>
      <c r="G98" s="27" t="s">
        <v>676</v>
      </c>
      <c r="I98" s="37" t="s">
        <v>1986</v>
      </c>
      <c r="J98" s="38">
        <v>0.1</v>
      </c>
      <c r="K98" s="47" t="s">
        <v>128</v>
      </c>
      <c r="L98" s="47" t="s">
        <v>2049</v>
      </c>
      <c r="M98" s="55">
        <v>10.7</v>
      </c>
      <c r="N98" s="39">
        <v>10.55</v>
      </c>
      <c r="O98" s="65">
        <v>10.45</v>
      </c>
    </row>
    <row r="99" spans="6:15">
      <c r="F99" s="23" t="s">
        <v>117</v>
      </c>
      <c r="G99" s="27" t="s">
        <v>677</v>
      </c>
      <c r="I99" s="37" t="s">
        <v>1986</v>
      </c>
      <c r="J99" s="38">
        <v>0.1</v>
      </c>
      <c r="K99" s="47" t="s">
        <v>128</v>
      </c>
      <c r="L99" s="47" t="s">
        <v>1954</v>
      </c>
      <c r="M99" s="55">
        <v>10.7</v>
      </c>
      <c r="N99" s="39">
        <v>10.55</v>
      </c>
      <c r="O99" s="65">
        <v>10.45</v>
      </c>
    </row>
    <row r="100" spans="6:15">
      <c r="F100" s="23" t="s">
        <v>117</v>
      </c>
      <c r="G100" s="27" t="s">
        <v>678</v>
      </c>
      <c r="I100" s="37" t="s">
        <v>1986</v>
      </c>
      <c r="J100" s="38">
        <v>0.1</v>
      </c>
      <c r="K100" s="47" t="s">
        <v>114</v>
      </c>
      <c r="L100" s="47" t="s">
        <v>1955</v>
      </c>
      <c r="M100" s="55">
        <v>10.7</v>
      </c>
      <c r="N100" s="39">
        <v>10.55</v>
      </c>
      <c r="O100" s="65">
        <v>10.45</v>
      </c>
    </row>
    <row r="101" spans="6:15">
      <c r="F101" s="23" t="s">
        <v>117</v>
      </c>
      <c r="G101" s="27" t="s">
        <v>679</v>
      </c>
      <c r="I101" s="37" t="s">
        <v>1986</v>
      </c>
      <c r="J101" s="38">
        <v>0.1</v>
      </c>
      <c r="K101" s="47" t="s">
        <v>114</v>
      </c>
      <c r="L101" s="47" t="s">
        <v>2050</v>
      </c>
      <c r="M101" s="55">
        <v>10.7</v>
      </c>
      <c r="N101" s="39">
        <v>10.55</v>
      </c>
      <c r="O101" s="65">
        <v>10.45</v>
      </c>
    </row>
    <row r="102" spans="6:15">
      <c r="F102" s="23" t="s">
        <v>117</v>
      </c>
      <c r="G102" s="27" t="s">
        <v>680</v>
      </c>
      <c r="I102" s="37" t="s">
        <v>1986</v>
      </c>
      <c r="J102" s="38">
        <v>0.1</v>
      </c>
      <c r="K102" s="47" t="s">
        <v>114</v>
      </c>
      <c r="L102" s="47" t="s">
        <v>2051</v>
      </c>
      <c r="M102" s="55">
        <v>10.7</v>
      </c>
      <c r="N102" s="39">
        <v>10.55</v>
      </c>
      <c r="O102" s="65">
        <v>10.45</v>
      </c>
    </row>
    <row r="103" spans="6:15">
      <c r="F103" s="23" t="s">
        <v>117</v>
      </c>
      <c r="G103" s="27" t="s">
        <v>681</v>
      </c>
      <c r="I103" s="37" t="s">
        <v>1986</v>
      </c>
      <c r="J103" s="38">
        <v>0.1</v>
      </c>
      <c r="K103" s="47" t="s">
        <v>129</v>
      </c>
      <c r="L103" s="47" t="s">
        <v>2052</v>
      </c>
      <c r="M103" s="55">
        <v>10.7</v>
      </c>
      <c r="N103" s="39">
        <v>10.55</v>
      </c>
      <c r="O103" s="65">
        <v>10.45</v>
      </c>
    </row>
    <row r="104" spans="6:15">
      <c r="F104" s="23" t="s">
        <v>117</v>
      </c>
      <c r="G104" s="27" t="s">
        <v>682</v>
      </c>
      <c r="I104" s="37" t="s">
        <v>1986</v>
      </c>
      <c r="J104" s="38">
        <v>0.1</v>
      </c>
      <c r="K104" s="47" t="s">
        <v>129</v>
      </c>
      <c r="L104" s="47" t="s">
        <v>2053</v>
      </c>
      <c r="M104" s="55">
        <v>10.7</v>
      </c>
      <c r="N104" s="39">
        <v>10.55</v>
      </c>
      <c r="O104" s="65">
        <v>10.45</v>
      </c>
    </row>
    <row r="105" spans="6:15">
      <c r="F105" s="23" t="s">
        <v>117</v>
      </c>
      <c r="G105" s="27" t="s">
        <v>683</v>
      </c>
      <c r="I105" s="37" t="s">
        <v>1986</v>
      </c>
      <c r="J105" s="38">
        <v>0.1</v>
      </c>
      <c r="K105" s="47" t="s">
        <v>129</v>
      </c>
      <c r="L105" s="47" t="s">
        <v>2054</v>
      </c>
      <c r="M105" s="55">
        <v>10.7</v>
      </c>
      <c r="N105" s="39">
        <v>10.55</v>
      </c>
      <c r="O105" s="65">
        <v>10.45</v>
      </c>
    </row>
    <row r="106" spans="6:15">
      <c r="F106" s="23" t="s">
        <v>117</v>
      </c>
      <c r="G106" s="27" t="s">
        <v>684</v>
      </c>
      <c r="I106" s="37" t="s">
        <v>1986</v>
      </c>
      <c r="J106" s="38">
        <v>0.1</v>
      </c>
      <c r="K106" s="47" t="s">
        <v>129</v>
      </c>
      <c r="L106" s="47" t="s">
        <v>2055</v>
      </c>
      <c r="M106" s="55">
        <v>10.7</v>
      </c>
      <c r="N106" s="39">
        <v>10.55</v>
      </c>
      <c r="O106" s="65">
        <v>10.45</v>
      </c>
    </row>
    <row r="107" spans="6:15">
      <c r="F107" s="23" t="s">
        <v>117</v>
      </c>
      <c r="G107" s="27" t="s">
        <v>685</v>
      </c>
      <c r="I107" s="37" t="s">
        <v>1986</v>
      </c>
      <c r="J107" s="38">
        <v>0.1</v>
      </c>
      <c r="K107" s="47" t="s">
        <v>129</v>
      </c>
      <c r="L107" s="47" t="s">
        <v>2056</v>
      </c>
      <c r="M107" s="55">
        <v>10.7</v>
      </c>
      <c r="N107" s="39">
        <v>10.55</v>
      </c>
      <c r="O107" s="65">
        <v>10.45</v>
      </c>
    </row>
    <row r="108" spans="6:15">
      <c r="F108" s="23" t="s">
        <v>117</v>
      </c>
      <c r="G108" s="27" t="s">
        <v>686</v>
      </c>
      <c r="I108" s="37" t="s">
        <v>1986</v>
      </c>
      <c r="J108" s="38">
        <v>0.1</v>
      </c>
      <c r="K108" s="47" t="s">
        <v>129</v>
      </c>
      <c r="L108" s="47" t="s">
        <v>2057</v>
      </c>
      <c r="M108" s="55">
        <v>10.7</v>
      </c>
      <c r="N108" s="39">
        <v>10.55</v>
      </c>
      <c r="O108" s="65">
        <v>10.45</v>
      </c>
    </row>
    <row r="109" spans="6:15">
      <c r="F109" s="23" t="s">
        <v>117</v>
      </c>
      <c r="G109" s="27" t="s">
        <v>687</v>
      </c>
      <c r="I109" s="37" t="s">
        <v>1986</v>
      </c>
      <c r="J109" s="38">
        <v>0.1</v>
      </c>
      <c r="K109" s="47" t="s">
        <v>129</v>
      </c>
      <c r="L109" s="47" t="s">
        <v>2058</v>
      </c>
      <c r="M109" s="55">
        <v>10.7</v>
      </c>
      <c r="N109" s="39">
        <v>10.55</v>
      </c>
      <c r="O109" s="65">
        <v>10.45</v>
      </c>
    </row>
    <row r="110" spans="6:15">
      <c r="F110" s="23" t="s">
        <v>117</v>
      </c>
      <c r="G110" s="27" t="s">
        <v>688</v>
      </c>
      <c r="I110" s="37" t="s">
        <v>1986</v>
      </c>
      <c r="J110" s="38">
        <v>0.1</v>
      </c>
      <c r="K110" s="47" t="s">
        <v>129</v>
      </c>
      <c r="L110" s="47" t="s">
        <v>2059</v>
      </c>
      <c r="M110" s="55">
        <v>10.7</v>
      </c>
      <c r="N110" s="39">
        <v>10.55</v>
      </c>
      <c r="O110" s="65">
        <v>10.45</v>
      </c>
    </row>
    <row r="111" spans="6:15">
      <c r="F111" s="23" t="s">
        <v>117</v>
      </c>
      <c r="G111" s="27" t="s">
        <v>689</v>
      </c>
      <c r="I111" s="37" t="s">
        <v>1986</v>
      </c>
      <c r="J111" s="38">
        <v>0.1</v>
      </c>
      <c r="K111" s="47" t="s">
        <v>129</v>
      </c>
      <c r="L111" s="47" t="s">
        <v>2060</v>
      </c>
      <c r="M111" s="55">
        <v>10.7</v>
      </c>
      <c r="N111" s="39">
        <v>10.55</v>
      </c>
      <c r="O111" s="65">
        <v>10.45</v>
      </c>
    </row>
    <row r="112" spans="6:15">
      <c r="F112" s="23" t="s">
        <v>117</v>
      </c>
      <c r="G112" s="27" t="s">
        <v>690</v>
      </c>
      <c r="I112" s="37" t="s">
        <v>1986</v>
      </c>
      <c r="J112" s="38">
        <v>0.1</v>
      </c>
      <c r="K112" s="47" t="s">
        <v>129</v>
      </c>
      <c r="L112" s="47" t="s">
        <v>2061</v>
      </c>
      <c r="M112" s="55">
        <v>10.7</v>
      </c>
      <c r="N112" s="39">
        <v>10.55</v>
      </c>
      <c r="O112" s="65">
        <v>10.45</v>
      </c>
    </row>
    <row r="113" spans="6:15">
      <c r="F113" s="23" t="s">
        <v>117</v>
      </c>
      <c r="G113" s="27" t="s">
        <v>691</v>
      </c>
      <c r="I113" s="37" t="s">
        <v>1986</v>
      </c>
      <c r="J113" s="38">
        <v>0.1</v>
      </c>
      <c r="K113" s="47" t="s">
        <v>1987</v>
      </c>
      <c r="L113" s="47" t="s">
        <v>1956</v>
      </c>
      <c r="M113" s="55">
        <v>10.7</v>
      </c>
      <c r="N113" s="39">
        <v>10.55</v>
      </c>
      <c r="O113" s="65">
        <v>10.45</v>
      </c>
    </row>
    <row r="114" spans="6:15">
      <c r="F114" s="23" t="s">
        <v>117</v>
      </c>
      <c r="G114" s="27" t="s">
        <v>692</v>
      </c>
      <c r="I114" s="37" t="s">
        <v>1986</v>
      </c>
      <c r="J114" s="38">
        <v>0.1</v>
      </c>
      <c r="K114" s="47" t="s">
        <v>140</v>
      </c>
      <c r="L114" s="47" t="s">
        <v>2062</v>
      </c>
      <c r="M114" s="55">
        <v>10.7</v>
      </c>
      <c r="N114" s="39">
        <v>10.55</v>
      </c>
      <c r="O114" s="65">
        <v>10.45</v>
      </c>
    </row>
    <row r="115" spans="6:15">
      <c r="F115" s="23" t="s">
        <v>117</v>
      </c>
      <c r="G115" s="27" t="s">
        <v>693</v>
      </c>
      <c r="I115" s="37" t="s">
        <v>1986</v>
      </c>
      <c r="J115" s="38">
        <v>0.1</v>
      </c>
      <c r="K115" s="47" t="s">
        <v>140</v>
      </c>
      <c r="L115" s="47" t="s">
        <v>2063</v>
      </c>
      <c r="M115" s="55">
        <v>10.7</v>
      </c>
      <c r="N115" s="39">
        <v>10.55</v>
      </c>
      <c r="O115" s="65">
        <v>10.45</v>
      </c>
    </row>
    <row r="116" spans="6:15">
      <c r="F116" s="23" t="s">
        <v>117</v>
      </c>
      <c r="G116" s="27" t="s">
        <v>694</v>
      </c>
      <c r="I116" s="37" t="s">
        <v>1986</v>
      </c>
      <c r="J116" s="38">
        <v>0.1</v>
      </c>
      <c r="K116" s="47" t="s">
        <v>140</v>
      </c>
      <c r="L116" s="47" t="s">
        <v>1957</v>
      </c>
      <c r="M116" s="55">
        <v>10.7</v>
      </c>
      <c r="N116" s="39">
        <v>10.55</v>
      </c>
      <c r="O116" s="65">
        <v>10.45</v>
      </c>
    </row>
    <row r="117" spans="6:15">
      <c r="F117" s="23" t="s">
        <v>117</v>
      </c>
      <c r="G117" s="27" t="s">
        <v>695</v>
      </c>
      <c r="I117" s="37" t="s">
        <v>1986</v>
      </c>
      <c r="J117" s="38">
        <v>0.1</v>
      </c>
      <c r="K117" s="47" t="s">
        <v>141</v>
      </c>
      <c r="L117" s="47" t="s">
        <v>2064</v>
      </c>
      <c r="M117" s="55">
        <v>10.7</v>
      </c>
      <c r="N117" s="39">
        <v>10.55</v>
      </c>
      <c r="O117" s="65">
        <v>10.45</v>
      </c>
    </row>
    <row r="118" spans="6:15">
      <c r="F118" s="23" t="s">
        <v>117</v>
      </c>
      <c r="G118" s="27" t="s">
        <v>696</v>
      </c>
      <c r="I118" s="37" t="s">
        <v>1986</v>
      </c>
      <c r="J118" s="38">
        <v>0.1</v>
      </c>
      <c r="K118" s="47" t="s">
        <v>142</v>
      </c>
      <c r="L118" s="47" t="s">
        <v>2065</v>
      </c>
      <c r="M118" s="55">
        <v>10.7</v>
      </c>
      <c r="N118" s="39">
        <v>10.55</v>
      </c>
      <c r="O118" s="65">
        <v>10.45</v>
      </c>
    </row>
    <row r="119" spans="6:15">
      <c r="F119" s="23" t="s">
        <v>117</v>
      </c>
      <c r="G119" s="27" t="s">
        <v>697</v>
      </c>
      <c r="I119" s="37" t="s">
        <v>1986</v>
      </c>
      <c r="J119" s="38">
        <v>0.1</v>
      </c>
      <c r="K119" s="47" t="s">
        <v>142</v>
      </c>
      <c r="L119" s="47" t="s">
        <v>2066</v>
      </c>
      <c r="M119" s="55">
        <v>10.7</v>
      </c>
      <c r="N119" s="39">
        <v>10.55</v>
      </c>
      <c r="O119" s="65">
        <v>10.45</v>
      </c>
    </row>
    <row r="120" spans="6:15">
      <c r="F120" s="23" t="s">
        <v>117</v>
      </c>
      <c r="G120" s="27" t="s">
        <v>698</v>
      </c>
      <c r="I120" s="37" t="s">
        <v>1986</v>
      </c>
      <c r="J120" s="38">
        <v>0.1</v>
      </c>
      <c r="K120" s="47" t="s">
        <v>142</v>
      </c>
      <c r="L120" s="47" t="s">
        <v>2067</v>
      </c>
      <c r="M120" s="55">
        <v>10.7</v>
      </c>
      <c r="N120" s="39">
        <v>10.55</v>
      </c>
      <c r="O120" s="65">
        <v>10.45</v>
      </c>
    </row>
    <row r="121" spans="6:15">
      <c r="F121" s="23" t="s">
        <v>117</v>
      </c>
      <c r="G121" s="27" t="s">
        <v>699</v>
      </c>
      <c r="I121" s="37" t="s">
        <v>1986</v>
      </c>
      <c r="J121" s="38">
        <v>0.1</v>
      </c>
      <c r="K121" s="47" t="s">
        <v>142</v>
      </c>
      <c r="L121" s="47" t="s">
        <v>2068</v>
      </c>
      <c r="M121" s="55">
        <v>10.7</v>
      </c>
      <c r="N121" s="39">
        <v>10.55</v>
      </c>
      <c r="O121" s="65">
        <v>10.45</v>
      </c>
    </row>
    <row r="122" spans="6:15">
      <c r="F122" s="23" t="s">
        <v>117</v>
      </c>
      <c r="G122" s="27" t="s">
        <v>700</v>
      </c>
      <c r="I122" s="37" t="s">
        <v>1986</v>
      </c>
      <c r="J122" s="38">
        <v>0.1</v>
      </c>
      <c r="K122" s="47" t="s">
        <v>142</v>
      </c>
      <c r="L122" s="47" t="s">
        <v>2069</v>
      </c>
      <c r="M122" s="55">
        <v>10.7</v>
      </c>
      <c r="N122" s="39">
        <v>10.55</v>
      </c>
      <c r="O122" s="65">
        <v>10.45</v>
      </c>
    </row>
    <row r="123" spans="6:15">
      <c r="F123" s="23" t="s">
        <v>117</v>
      </c>
      <c r="G123" s="27" t="s">
        <v>701</v>
      </c>
      <c r="I123" s="37" t="s">
        <v>1986</v>
      </c>
      <c r="J123" s="38">
        <v>0.1</v>
      </c>
      <c r="K123" s="47" t="s">
        <v>142</v>
      </c>
      <c r="L123" s="47" t="s">
        <v>2070</v>
      </c>
      <c r="M123" s="55">
        <v>10.7</v>
      </c>
      <c r="N123" s="39">
        <v>10.55</v>
      </c>
      <c r="O123" s="65">
        <v>10.45</v>
      </c>
    </row>
    <row r="124" spans="6:15">
      <c r="F124" s="23" t="s">
        <v>117</v>
      </c>
      <c r="G124" s="27" t="s">
        <v>702</v>
      </c>
      <c r="I124" s="37" t="s">
        <v>1986</v>
      </c>
      <c r="J124" s="38">
        <v>0.1</v>
      </c>
      <c r="K124" s="47" t="s">
        <v>142</v>
      </c>
      <c r="L124" s="47" t="s">
        <v>2071</v>
      </c>
      <c r="M124" s="55">
        <v>10.7</v>
      </c>
      <c r="N124" s="39">
        <v>10.55</v>
      </c>
      <c r="O124" s="65">
        <v>10.45</v>
      </c>
    </row>
    <row r="125" spans="6:15">
      <c r="F125" s="23" t="s">
        <v>117</v>
      </c>
      <c r="G125" s="27" t="s">
        <v>703</v>
      </c>
      <c r="I125" s="37" t="s">
        <v>1986</v>
      </c>
      <c r="J125" s="38">
        <v>0.1</v>
      </c>
      <c r="K125" s="47" t="s">
        <v>142</v>
      </c>
      <c r="L125" s="47" t="s">
        <v>2072</v>
      </c>
      <c r="M125" s="55">
        <v>10.7</v>
      </c>
      <c r="N125" s="39">
        <v>10.55</v>
      </c>
      <c r="O125" s="65">
        <v>10.45</v>
      </c>
    </row>
    <row r="126" spans="6:15">
      <c r="F126" s="23" t="s">
        <v>117</v>
      </c>
      <c r="G126" s="27" t="s">
        <v>704</v>
      </c>
      <c r="I126" s="37" t="s">
        <v>1986</v>
      </c>
      <c r="J126" s="38">
        <v>0.1</v>
      </c>
      <c r="K126" s="47" t="s">
        <v>142</v>
      </c>
      <c r="L126" s="47" t="s">
        <v>2073</v>
      </c>
      <c r="M126" s="55">
        <v>10.7</v>
      </c>
      <c r="N126" s="39">
        <v>10.55</v>
      </c>
      <c r="O126" s="65">
        <v>10.45</v>
      </c>
    </row>
    <row r="127" spans="6:15">
      <c r="F127" s="23" t="s">
        <v>117</v>
      </c>
      <c r="G127" s="27" t="s">
        <v>705</v>
      </c>
      <c r="I127" s="37" t="s">
        <v>1986</v>
      </c>
      <c r="J127" s="38">
        <v>0.1</v>
      </c>
      <c r="K127" s="47" t="s">
        <v>143</v>
      </c>
      <c r="L127" s="47" t="s">
        <v>2074</v>
      </c>
      <c r="M127" s="55">
        <v>10.7</v>
      </c>
      <c r="N127" s="39">
        <v>10.55</v>
      </c>
      <c r="O127" s="65">
        <v>10.45</v>
      </c>
    </row>
    <row r="128" spans="6:15">
      <c r="F128" s="23" t="s">
        <v>117</v>
      </c>
      <c r="G128" s="27" t="s">
        <v>706</v>
      </c>
      <c r="I128" s="37" t="s">
        <v>1986</v>
      </c>
      <c r="J128" s="38">
        <v>0.1</v>
      </c>
      <c r="K128" s="47" t="s">
        <v>143</v>
      </c>
      <c r="L128" s="47" t="s">
        <v>2075</v>
      </c>
      <c r="M128" s="55">
        <v>10.7</v>
      </c>
      <c r="N128" s="39">
        <v>10.55</v>
      </c>
      <c r="O128" s="65">
        <v>10.45</v>
      </c>
    </row>
    <row r="129" spans="6:15">
      <c r="F129" s="23" t="s">
        <v>117</v>
      </c>
      <c r="G129" s="27" t="s">
        <v>707</v>
      </c>
      <c r="I129" s="37" t="s">
        <v>1986</v>
      </c>
      <c r="J129" s="38">
        <v>0.1</v>
      </c>
      <c r="K129" s="47" t="s">
        <v>143</v>
      </c>
      <c r="L129" s="47" t="s">
        <v>2076</v>
      </c>
      <c r="M129" s="55">
        <v>10.7</v>
      </c>
      <c r="N129" s="39">
        <v>10.55</v>
      </c>
      <c r="O129" s="65">
        <v>10.45</v>
      </c>
    </row>
    <row r="130" spans="6:15">
      <c r="F130" s="23" t="s">
        <v>117</v>
      </c>
      <c r="G130" s="27" t="s">
        <v>708</v>
      </c>
      <c r="I130" s="37" t="s">
        <v>1986</v>
      </c>
      <c r="J130" s="38">
        <v>0.1</v>
      </c>
      <c r="K130" s="47" t="s">
        <v>143</v>
      </c>
      <c r="L130" s="47" t="s">
        <v>2077</v>
      </c>
      <c r="M130" s="55">
        <v>10.7</v>
      </c>
      <c r="N130" s="39">
        <v>10.55</v>
      </c>
      <c r="O130" s="65">
        <v>10.45</v>
      </c>
    </row>
    <row r="131" spans="6:15">
      <c r="F131" s="23" t="s">
        <v>117</v>
      </c>
      <c r="G131" s="27" t="s">
        <v>709</v>
      </c>
      <c r="I131" s="37" t="s">
        <v>1986</v>
      </c>
      <c r="J131" s="38">
        <v>0.1</v>
      </c>
      <c r="K131" s="47" t="s">
        <v>149</v>
      </c>
      <c r="L131" s="47" t="s">
        <v>2078</v>
      </c>
      <c r="M131" s="55">
        <v>10.7</v>
      </c>
      <c r="N131" s="39">
        <v>10.55</v>
      </c>
      <c r="O131" s="65">
        <v>10.45</v>
      </c>
    </row>
    <row r="132" spans="6:15">
      <c r="F132" s="23" t="s">
        <v>117</v>
      </c>
      <c r="G132" s="27" t="s">
        <v>710</v>
      </c>
      <c r="I132" s="37" t="s">
        <v>1986</v>
      </c>
      <c r="J132" s="38">
        <v>0.1</v>
      </c>
      <c r="K132" s="47" t="s">
        <v>149</v>
      </c>
      <c r="L132" s="47" t="s">
        <v>2079</v>
      </c>
      <c r="M132" s="55">
        <v>10.7</v>
      </c>
      <c r="N132" s="39">
        <v>10.55</v>
      </c>
      <c r="O132" s="65">
        <v>10.45</v>
      </c>
    </row>
    <row r="133" spans="6:15">
      <c r="F133" s="23" t="s">
        <v>117</v>
      </c>
      <c r="G133" s="27" t="s">
        <v>711</v>
      </c>
      <c r="I133" s="37" t="s">
        <v>1986</v>
      </c>
      <c r="J133" s="38">
        <v>0.1</v>
      </c>
      <c r="K133" s="47" t="s">
        <v>155</v>
      </c>
      <c r="L133" s="47" t="s">
        <v>1958</v>
      </c>
      <c r="M133" s="55">
        <v>10.7</v>
      </c>
      <c r="N133" s="39">
        <v>10.55</v>
      </c>
      <c r="O133" s="65">
        <v>10.45</v>
      </c>
    </row>
    <row r="134" spans="6:15" ht="14.25" thickBot="1">
      <c r="F134" s="23" t="s">
        <v>117</v>
      </c>
      <c r="G134" s="27" t="s">
        <v>712</v>
      </c>
      <c r="I134" s="40" t="s">
        <v>1986</v>
      </c>
      <c r="J134" s="41">
        <v>0.1</v>
      </c>
      <c r="K134" s="48" t="s">
        <v>155</v>
      </c>
      <c r="L134" s="48" t="s">
        <v>1959</v>
      </c>
      <c r="M134" s="60">
        <v>10.7</v>
      </c>
      <c r="N134" s="42">
        <v>10.55</v>
      </c>
      <c r="O134" s="64">
        <v>10.45</v>
      </c>
    </row>
    <row r="135" spans="6:15">
      <c r="F135" s="23" t="s">
        <v>117</v>
      </c>
      <c r="G135" s="27" t="s">
        <v>713</v>
      </c>
      <c r="I135" s="43" t="s">
        <v>1988</v>
      </c>
      <c r="J135" s="44">
        <v>0.06</v>
      </c>
      <c r="K135" s="46" t="s">
        <v>120</v>
      </c>
      <c r="L135" s="46" t="s">
        <v>2080</v>
      </c>
      <c r="M135" s="45">
        <v>10.42</v>
      </c>
      <c r="N135" s="45">
        <v>10.33</v>
      </c>
      <c r="O135" s="62">
        <v>10.27</v>
      </c>
    </row>
    <row r="136" spans="6:15">
      <c r="F136" s="23" t="s">
        <v>117</v>
      </c>
      <c r="G136" s="27" t="s">
        <v>714</v>
      </c>
      <c r="I136" s="37" t="s">
        <v>1988</v>
      </c>
      <c r="J136" s="38">
        <v>0.06</v>
      </c>
      <c r="K136" s="47" t="s">
        <v>120</v>
      </c>
      <c r="L136" s="47" t="s">
        <v>1960</v>
      </c>
      <c r="M136" s="39">
        <v>10.42</v>
      </c>
      <c r="N136" s="39">
        <v>10.33</v>
      </c>
      <c r="O136" s="65">
        <v>10.27</v>
      </c>
    </row>
    <row r="137" spans="6:15">
      <c r="F137" s="23" t="s">
        <v>117</v>
      </c>
      <c r="G137" s="27" t="s">
        <v>715</v>
      </c>
      <c r="I137" s="37" t="s">
        <v>1988</v>
      </c>
      <c r="J137" s="38">
        <v>0.06</v>
      </c>
      <c r="K137" s="47" t="s">
        <v>124</v>
      </c>
      <c r="L137" s="47" t="s">
        <v>2081</v>
      </c>
      <c r="M137" s="39">
        <v>10.42</v>
      </c>
      <c r="N137" s="39">
        <v>10.33</v>
      </c>
      <c r="O137" s="65">
        <v>10.27</v>
      </c>
    </row>
    <row r="138" spans="6:15">
      <c r="F138" s="23" t="s">
        <v>117</v>
      </c>
      <c r="G138" s="27" t="s">
        <v>716</v>
      </c>
      <c r="I138" s="37" t="s">
        <v>1988</v>
      </c>
      <c r="J138" s="38">
        <v>0.06</v>
      </c>
      <c r="K138" s="47" t="s">
        <v>124</v>
      </c>
      <c r="L138" s="47" t="s">
        <v>2082</v>
      </c>
      <c r="M138" s="39">
        <v>10.42</v>
      </c>
      <c r="N138" s="39">
        <v>10.33</v>
      </c>
      <c r="O138" s="65">
        <v>10.27</v>
      </c>
    </row>
    <row r="139" spans="6:15">
      <c r="F139" s="23" t="s">
        <v>117</v>
      </c>
      <c r="G139" s="27" t="s">
        <v>717</v>
      </c>
      <c r="I139" s="37" t="s">
        <v>1988</v>
      </c>
      <c r="J139" s="38">
        <v>0.06</v>
      </c>
      <c r="K139" s="47" t="s">
        <v>124</v>
      </c>
      <c r="L139" s="47" t="s">
        <v>2083</v>
      </c>
      <c r="M139" s="39">
        <v>10.42</v>
      </c>
      <c r="N139" s="39">
        <v>10.33</v>
      </c>
      <c r="O139" s="65">
        <v>10.27</v>
      </c>
    </row>
    <row r="140" spans="6:15">
      <c r="F140" s="23" t="s">
        <v>117</v>
      </c>
      <c r="G140" s="27" t="s">
        <v>718</v>
      </c>
      <c r="I140" s="37" t="s">
        <v>1988</v>
      </c>
      <c r="J140" s="38">
        <v>0.06</v>
      </c>
      <c r="K140" s="47" t="s">
        <v>125</v>
      </c>
      <c r="L140" s="47" t="s">
        <v>2084</v>
      </c>
      <c r="M140" s="39">
        <v>10.42</v>
      </c>
      <c r="N140" s="39">
        <v>10.33</v>
      </c>
      <c r="O140" s="65">
        <v>10.27</v>
      </c>
    </row>
    <row r="141" spans="6:15">
      <c r="F141" s="23" t="s">
        <v>117</v>
      </c>
      <c r="G141" s="27" t="s">
        <v>719</v>
      </c>
      <c r="I141" s="37" t="s">
        <v>1988</v>
      </c>
      <c r="J141" s="38">
        <v>0.06</v>
      </c>
      <c r="K141" s="47" t="s">
        <v>125</v>
      </c>
      <c r="L141" s="47" t="s">
        <v>2085</v>
      </c>
      <c r="M141" s="39">
        <v>10.42</v>
      </c>
      <c r="N141" s="39">
        <v>10.33</v>
      </c>
      <c r="O141" s="65">
        <v>10.27</v>
      </c>
    </row>
    <row r="142" spans="6:15">
      <c r="F142" s="23" t="s">
        <v>117</v>
      </c>
      <c r="G142" s="27" t="s">
        <v>720</v>
      </c>
      <c r="I142" s="37" t="s">
        <v>1988</v>
      </c>
      <c r="J142" s="38">
        <v>0.06</v>
      </c>
      <c r="K142" s="47" t="s">
        <v>125</v>
      </c>
      <c r="L142" s="47" t="s">
        <v>2086</v>
      </c>
      <c r="M142" s="39">
        <v>10.42</v>
      </c>
      <c r="N142" s="39">
        <v>10.33</v>
      </c>
      <c r="O142" s="65">
        <v>10.27</v>
      </c>
    </row>
    <row r="143" spans="6:15">
      <c r="F143" s="23" t="s">
        <v>117</v>
      </c>
      <c r="G143" s="27" t="s">
        <v>721</v>
      </c>
      <c r="I143" s="37" t="s">
        <v>1988</v>
      </c>
      <c r="J143" s="38">
        <v>0.06</v>
      </c>
      <c r="K143" s="47" t="s">
        <v>126</v>
      </c>
      <c r="L143" s="47" t="s">
        <v>2087</v>
      </c>
      <c r="M143" s="39">
        <v>10.42</v>
      </c>
      <c r="N143" s="39">
        <v>10.33</v>
      </c>
      <c r="O143" s="65">
        <v>10.27</v>
      </c>
    </row>
    <row r="144" spans="6:15">
      <c r="F144" s="23" t="s">
        <v>117</v>
      </c>
      <c r="G144" s="27" t="s">
        <v>722</v>
      </c>
      <c r="I144" s="37" t="s">
        <v>1988</v>
      </c>
      <c r="J144" s="38">
        <v>0.06</v>
      </c>
      <c r="K144" s="47" t="s">
        <v>127</v>
      </c>
      <c r="L144" s="47" t="s">
        <v>2088</v>
      </c>
      <c r="M144" s="39">
        <v>10.42</v>
      </c>
      <c r="N144" s="39">
        <v>10.33</v>
      </c>
      <c r="O144" s="65">
        <v>10.27</v>
      </c>
    </row>
    <row r="145" spans="6:15">
      <c r="F145" s="23" t="s">
        <v>117</v>
      </c>
      <c r="G145" s="27" t="s">
        <v>723</v>
      </c>
      <c r="I145" s="37" t="s">
        <v>1988</v>
      </c>
      <c r="J145" s="38">
        <v>0.06</v>
      </c>
      <c r="K145" s="47" t="s">
        <v>127</v>
      </c>
      <c r="L145" s="47" t="s">
        <v>2089</v>
      </c>
      <c r="M145" s="39">
        <v>10.42</v>
      </c>
      <c r="N145" s="39">
        <v>10.33</v>
      </c>
      <c r="O145" s="65">
        <v>10.27</v>
      </c>
    </row>
    <row r="146" spans="6:15">
      <c r="F146" s="23" t="s">
        <v>117</v>
      </c>
      <c r="G146" s="27" t="s">
        <v>724</v>
      </c>
      <c r="I146" s="37" t="s">
        <v>1988</v>
      </c>
      <c r="J146" s="38">
        <v>0.06</v>
      </c>
      <c r="K146" s="47" t="s">
        <v>127</v>
      </c>
      <c r="L146" s="47" t="s">
        <v>2090</v>
      </c>
      <c r="M146" s="39">
        <v>10.42</v>
      </c>
      <c r="N146" s="39">
        <v>10.33</v>
      </c>
      <c r="O146" s="65">
        <v>10.27</v>
      </c>
    </row>
    <row r="147" spans="6:15">
      <c r="F147" s="23" t="s">
        <v>117</v>
      </c>
      <c r="G147" s="27" t="s">
        <v>725</v>
      </c>
      <c r="I147" s="37" t="s">
        <v>1988</v>
      </c>
      <c r="J147" s="38">
        <v>0.06</v>
      </c>
      <c r="K147" s="47" t="s">
        <v>127</v>
      </c>
      <c r="L147" s="47" t="s">
        <v>2091</v>
      </c>
      <c r="M147" s="39">
        <v>10.42</v>
      </c>
      <c r="N147" s="39">
        <v>10.33</v>
      </c>
      <c r="O147" s="65">
        <v>10.27</v>
      </c>
    </row>
    <row r="148" spans="6:15">
      <c r="F148" s="23" t="s">
        <v>117</v>
      </c>
      <c r="G148" s="27" t="s">
        <v>726</v>
      </c>
      <c r="I148" s="37" t="s">
        <v>1988</v>
      </c>
      <c r="J148" s="38">
        <v>0.06</v>
      </c>
      <c r="K148" s="47" t="s">
        <v>127</v>
      </c>
      <c r="L148" s="47" t="s">
        <v>1961</v>
      </c>
      <c r="M148" s="39">
        <v>10.42</v>
      </c>
      <c r="N148" s="39">
        <v>10.33</v>
      </c>
      <c r="O148" s="65">
        <v>10.27</v>
      </c>
    </row>
    <row r="149" spans="6:15">
      <c r="F149" s="23" t="s">
        <v>117</v>
      </c>
      <c r="G149" s="27" t="s">
        <v>727</v>
      </c>
      <c r="I149" s="37" t="s">
        <v>1988</v>
      </c>
      <c r="J149" s="38">
        <v>0.06</v>
      </c>
      <c r="K149" s="47" t="s">
        <v>127</v>
      </c>
      <c r="L149" s="47" t="s">
        <v>2092</v>
      </c>
      <c r="M149" s="39">
        <v>10.42</v>
      </c>
      <c r="N149" s="39">
        <v>10.33</v>
      </c>
      <c r="O149" s="65">
        <v>10.27</v>
      </c>
    </row>
    <row r="150" spans="6:15">
      <c r="F150" s="23" t="s">
        <v>117</v>
      </c>
      <c r="G150" s="27" t="s">
        <v>728</v>
      </c>
      <c r="I150" s="37" t="s">
        <v>1988</v>
      </c>
      <c r="J150" s="38">
        <v>0.06</v>
      </c>
      <c r="K150" s="47" t="s">
        <v>127</v>
      </c>
      <c r="L150" s="47" t="s">
        <v>2093</v>
      </c>
      <c r="M150" s="39">
        <v>10.42</v>
      </c>
      <c r="N150" s="39">
        <v>10.33</v>
      </c>
      <c r="O150" s="65">
        <v>10.27</v>
      </c>
    </row>
    <row r="151" spans="6:15">
      <c r="F151" s="23" t="s">
        <v>117</v>
      </c>
      <c r="G151" s="27" t="s">
        <v>729</v>
      </c>
      <c r="I151" s="37" t="s">
        <v>1988</v>
      </c>
      <c r="J151" s="38">
        <v>0.06</v>
      </c>
      <c r="K151" s="47" t="s">
        <v>127</v>
      </c>
      <c r="L151" s="47" t="s">
        <v>2094</v>
      </c>
      <c r="M151" s="39">
        <v>10.42</v>
      </c>
      <c r="N151" s="39">
        <v>10.33</v>
      </c>
      <c r="O151" s="65">
        <v>10.27</v>
      </c>
    </row>
    <row r="152" spans="6:15">
      <c r="F152" s="23" t="s">
        <v>117</v>
      </c>
      <c r="G152" s="27" t="s">
        <v>730</v>
      </c>
      <c r="I152" s="37" t="s">
        <v>1988</v>
      </c>
      <c r="J152" s="38">
        <v>0.06</v>
      </c>
      <c r="K152" s="47" t="s">
        <v>127</v>
      </c>
      <c r="L152" s="47" t="s">
        <v>2095</v>
      </c>
      <c r="M152" s="39">
        <v>10.42</v>
      </c>
      <c r="N152" s="39">
        <v>10.33</v>
      </c>
      <c r="O152" s="65">
        <v>10.27</v>
      </c>
    </row>
    <row r="153" spans="6:15">
      <c r="F153" s="23" t="s">
        <v>117</v>
      </c>
      <c r="G153" s="27" t="s">
        <v>731</v>
      </c>
      <c r="I153" s="37" t="s">
        <v>1988</v>
      </c>
      <c r="J153" s="38">
        <v>0.06</v>
      </c>
      <c r="K153" s="47" t="s">
        <v>127</v>
      </c>
      <c r="L153" s="47" t="s">
        <v>2096</v>
      </c>
      <c r="M153" s="39">
        <v>10.42</v>
      </c>
      <c r="N153" s="39">
        <v>10.33</v>
      </c>
      <c r="O153" s="65">
        <v>10.27</v>
      </c>
    </row>
    <row r="154" spans="6:15">
      <c r="F154" s="23" t="s">
        <v>117</v>
      </c>
      <c r="G154" s="27" t="s">
        <v>732</v>
      </c>
      <c r="I154" s="37" t="s">
        <v>1988</v>
      </c>
      <c r="J154" s="38">
        <v>0.06</v>
      </c>
      <c r="K154" s="47" t="s">
        <v>127</v>
      </c>
      <c r="L154" s="47" t="s">
        <v>2097</v>
      </c>
      <c r="M154" s="39">
        <v>10.42</v>
      </c>
      <c r="N154" s="39">
        <v>10.33</v>
      </c>
      <c r="O154" s="65">
        <v>10.27</v>
      </c>
    </row>
    <row r="155" spans="6:15">
      <c r="F155" s="23" t="s">
        <v>117</v>
      </c>
      <c r="G155" s="27" t="s">
        <v>733</v>
      </c>
      <c r="I155" s="37" t="s">
        <v>1988</v>
      </c>
      <c r="J155" s="38">
        <v>0.06</v>
      </c>
      <c r="K155" s="47" t="s">
        <v>127</v>
      </c>
      <c r="L155" s="47" t="s">
        <v>2098</v>
      </c>
      <c r="M155" s="39">
        <v>10.42</v>
      </c>
      <c r="N155" s="39">
        <v>10.33</v>
      </c>
      <c r="O155" s="65">
        <v>10.27</v>
      </c>
    </row>
    <row r="156" spans="6:15">
      <c r="F156" s="23" t="s">
        <v>117</v>
      </c>
      <c r="G156" s="27" t="s">
        <v>734</v>
      </c>
      <c r="I156" s="37" t="s">
        <v>1988</v>
      </c>
      <c r="J156" s="38">
        <v>0.06</v>
      </c>
      <c r="K156" s="47" t="s">
        <v>127</v>
      </c>
      <c r="L156" s="47" t="s">
        <v>2099</v>
      </c>
      <c r="M156" s="39">
        <v>10.42</v>
      </c>
      <c r="N156" s="39">
        <v>10.33</v>
      </c>
      <c r="O156" s="65">
        <v>10.27</v>
      </c>
    </row>
    <row r="157" spans="6:15">
      <c r="F157" s="23" t="s">
        <v>117</v>
      </c>
      <c r="G157" s="27" t="s">
        <v>735</v>
      </c>
      <c r="I157" s="37" t="s">
        <v>1988</v>
      </c>
      <c r="J157" s="38">
        <v>0.06</v>
      </c>
      <c r="K157" s="47" t="s">
        <v>127</v>
      </c>
      <c r="L157" s="47" t="s">
        <v>2100</v>
      </c>
      <c r="M157" s="39">
        <v>10.42</v>
      </c>
      <c r="N157" s="39">
        <v>10.33</v>
      </c>
      <c r="O157" s="65">
        <v>10.27</v>
      </c>
    </row>
    <row r="158" spans="6:15">
      <c r="F158" s="23" t="s">
        <v>117</v>
      </c>
      <c r="G158" s="27" t="s">
        <v>498</v>
      </c>
      <c r="I158" s="37" t="s">
        <v>1988</v>
      </c>
      <c r="J158" s="38">
        <v>0.06</v>
      </c>
      <c r="K158" s="47" t="s">
        <v>127</v>
      </c>
      <c r="L158" s="47" t="s">
        <v>2101</v>
      </c>
      <c r="M158" s="39">
        <v>10.42</v>
      </c>
      <c r="N158" s="39">
        <v>10.33</v>
      </c>
      <c r="O158" s="65">
        <v>10.27</v>
      </c>
    </row>
    <row r="159" spans="6:15">
      <c r="F159" s="23" t="s">
        <v>117</v>
      </c>
      <c r="G159" s="27" t="s">
        <v>736</v>
      </c>
      <c r="I159" s="37" t="s">
        <v>1988</v>
      </c>
      <c r="J159" s="38">
        <v>0.06</v>
      </c>
      <c r="K159" s="47" t="s">
        <v>127</v>
      </c>
      <c r="L159" s="47" t="s">
        <v>2102</v>
      </c>
      <c r="M159" s="39">
        <v>10.42</v>
      </c>
      <c r="N159" s="39">
        <v>10.33</v>
      </c>
      <c r="O159" s="65">
        <v>10.27</v>
      </c>
    </row>
    <row r="160" spans="6:15">
      <c r="F160" s="23" t="s">
        <v>117</v>
      </c>
      <c r="G160" s="27" t="s">
        <v>737</v>
      </c>
      <c r="I160" s="37" t="s">
        <v>1988</v>
      </c>
      <c r="J160" s="38">
        <v>0.06</v>
      </c>
      <c r="K160" s="47" t="s">
        <v>127</v>
      </c>
      <c r="L160" s="47" t="s">
        <v>2103</v>
      </c>
      <c r="M160" s="39">
        <v>10.42</v>
      </c>
      <c r="N160" s="39">
        <v>10.33</v>
      </c>
      <c r="O160" s="65">
        <v>10.27</v>
      </c>
    </row>
    <row r="161" spans="6:15">
      <c r="F161" s="23" t="s">
        <v>117</v>
      </c>
      <c r="G161" s="27" t="s">
        <v>738</v>
      </c>
      <c r="I161" s="37" t="s">
        <v>1988</v>
      </c>
      <c r="J161" s="38">
        <v>0.06</v>
      </c>
      <c r="K161" s="47" t="s">
        <v>127</v>
      </c>
      <c r="L161" s="47" t="s">
        <v>2104</v>
      </c>
      <c r="M161" s="39">
        <v>10.42</v>
      </c>
      <c r="N161" s="39">
        <v>10.33</v>
      </c>
      <c r="O161" s="65">
        <v>10.27</v>
      </c>
    </row>
    <row r="162" spans="6:15">
      <c r="F162" s="23" t="s">
        <v>117</v>
      </c>
      <c r="G162" s="27" t="s">
        <v>739</v>
      </c>
      <c r="I162" s="37" t="s">
        <v>1988</v>
      </c>
      <c r="J162" s="38">
        <v>0.06</v>
      </c>
      <c r="K162" s="47" t="s">
        <v>127</v>
      </c>
      <c r="L162" s="47" t="s">
        <v>2105</v>
      </c>
      <c r="M162" s="39">
        <v>10.42</v>
      </c>
      <c r="N162" s="39">
        <v>10.33</v>
      </c>
      <c r="O162" s="65">
        <v>10.27</v>
      </c>
    </row>
    <row r="163" spans="6:15">
      <c r="F163" s="23" t="s">
        <v>117</v>
      </c>
      <c r="G163" s="27" t="s">
        <v>740</v>
      </c>
      <c r="I163" s="37" t="s">
        <v>1988</v>
      </c>
      <c r="J163" s="38">
        <v>0.06</v>
      </c>
      <c r="K163" s="47" t="s">
        <v>127</v>
      </c>
      <c r="L163" s="47" t="s">
        <v>2106</v>
      </c>
      <c r="M163" s="39">
        <v>10.42</v>
      </c>
      <c r="N163" s="39">
        <v>10.33</v>
      </c>
      <c r="O163" s="65">
        <v>10.27</v>
      </c>
    </row>
    <row r="164" spans="6:15">
      <c r="F164" s="23" t="s">
        <v>117</v>
      </c>
      <c r="G164" s="27" t="s">
        <v>741</v>
      </c>
      <c r="I164" s="37" t="s">
        <v>1988</v>
      </c>
      <c r="J164" s="38">
        <v>0.06</v>
      </c>
      <c r="K164" s="47" t="s">
        <v>127</v>
      </c>
      <c r="L164" s="47" t="s">
        <v>2107</v>
      </c>
      <c r="M164" s="39">
        <v>10.42</v>
      </c>
      <c r="N164" s="39">
        <v>10.33</v>
      </c>
      <c r="O164" s="65">
        <v>10.27</v>
      </c>
    </row>
    <row r="165" spans="6:15">
      <c r="F165" s="23" t="s">
        <v>117</v>
      </c>
      <c r="G165" s="27" t="s">
        <v>742</v>
      </c>
      <c r="I165" s="37" t="s">
        <v>1988</v>
      </c>
      <c r="J165" s="38">
        <v>0.06</v>
      </c>
      <c r="K165" s="47" t="s">
        <v>127</v>
      </c>
      <c r="L165" s="47" t="s">
        <v>2108</v>
      </c>
      <c r="M165" s="39">
        <v>10.42</v>
      </c>
      <c r="N165" s="39">
        <v>10.33</v>
      </c>
      <c r="O165" s="65">
        <v>10.27</v>
      </c>
    </row>
    <row r="166" spans="6:15">
      <c r="F166" s="23" t="s">
        <v>117</v>
      </c>
      <c r="G166" s="27" t="s">
        <v>743</v>
      </c>
      <c r="I166" s="37" t="s">
        <v>1988</v>
      </c>
      <c r="J166" s="38">
        <v>0.06</v>
      </c>
      <c r="K166" s="47" t="s">
        <v>127</v>
      </c>
      <c r="L166" s="47" t="s">
        <v>2109</v>
      </c>
      <c r="M166" s="39">
        <v>10.42</v>
      </c>
      <c r="N166" s="39">
        <v>10.33</v>
      </c>
      <c r="O166" s="65">
        <v>10.27</v>
      </c>
    </row>
    <row r="167" spans="6:15">
      <c r="F167" s="23" t="s">
        <v>117</v>
      </c>
      <c r="G167" s="27" t="s">
        <v>744</v>
      </c>
      <c r="I167" s="37" t="s">
        <v>1988</v>
      </c>
      <c r="J167" s="38">
        <v>0.06</v>
      </c>
      <c r="K167" s="47" t="s">
        <v>127</v>
      </c>
      <c r="L167" s="47" t="s">
        <v>2110</v>
      </c>
      <c r="M167" s="39">
        <v>10.42</v>
      </c>
      <c r="N167" s="39">
        <v>10.33</v>
      </c>
      <c r="O167" s="65">
        <v>10.27</v>
      </c>
    </row>
    <row r="168" spans="6:15">
      <c r="F168" s="23" t="s">
        <v>117</v>
      </c>
      <c r="G168" s="27" t="s">
        <v>745</v>
      </c>
      <c r="I168" s="37" t="s">
        <v>1988</v>
      </c>
      <c r="J168" s="38">
        <v>0.06</v>
      </c>
      <c r="K168" s="47" t="s">
        <v>127</v>
      </c>
      <c r="L168" s="47" t="s">
        <v>2111</v>
      </c>
      <c r="M168" s="39">
        <v>10.42</v>
      </c>
      <c r="N168" s="39">
        <v>10.33</v>
      </c>
      <c r="O168" s="65">
        <v>10.27</v>
      </c>
    </row>
    <row r="169" spans="6:15">
      <c r="F169" s="23" t="s">
        <v>117</v>
      </c>
      <c r="G169" s="27" t="s">
        <v>746</v>
      </c>
      <c r="I169" s="37" t="s">
        <v>1988</v>
      </c>
      <c r="J169" s="38">
        <v>0.06</v>
      </c>
      <c r="K169" s="47" t="s">
        <v>127</v>
      </c>
      <c r="L169" s="47" t="s">
        <v>2112</v>
      </c>
      <c r="M169" s="39">
        <v>10.42</v>
      </c>
      <c r="N169" s="39">
        <v>10.33</v>
      </c>
      <c r="O169" s="65">
        <v>10.27</v>
      </c>
    </row>
    <row r="170" spans="6:15">
      <c r="F170" s="23" t="s">
        <v>117</v>
      </c>
      <c r="G170" s="27" t="s">
        <v>747</v>
      </c>
      <c r="I170" s="37" t="s">
        <v>1988</v>
      </c>
      <c r="J170" s="38">
        <v>0.06</v>
      </c>
      <c r="K170" s="47" t="s">
        <v>127</v>
      </c>
      <c r="L170" s="47" t="s">
        <v>2113</v>
      </c>
      <c r="M170" s="39">
        <v>10.42</v>
      </c>
      <c r="N170" s="39">
        <v>10.33</v>
      </c>
      <c r="O170" s="65">
        <v>10.27</v>
      </c>
    </row>
    <row r="171" spans="6:15">
      <c r="F171" s="23" t="s">
        <v>117</v>
      </c>
      <c r="G171" s="27" t="s">
        <v>748</v>
      </c>
      <c r="I171" s="37" t="s">
        <v>1988</v>
      </c>
      <c r="J171" s="38">
        <v>0.06</v>
      </c>
      <c r="K171" s="47" t="s">
        <v>127</v>
      </c>
      <c r="L171" s="47" t="s">
        <v>2114</v>
      </c>
      <c r="M171" s="39">
        <v>10.42</v>
      </c>
      <c r="N171" s="39">
        <v>10.33</v>
      </c>
      <c r="O171" s="65">
        <v>10.27</v>
      </c>
    </row>
    <row r="172" spans="6:15">
      <c r="F172" s="23" t="s">
        <v>117</v>
      </c>
      <c r="G172" s="27" t="s">
        <v>749</v>
      </c>
      <c r="I172" s="37" t="s">
        <v>1988</v>
      </c>
      <c r="J172" s="38">
        <v>0.06</v>
      </c>
      <c r="K172" s="47" t="s">
        <v>127</v>
      </c>
      <c r="L172" s="47" t="s">
        <v>1962</v>
      </c>
      <c r="M172" s="39">
        <v>10.42</v>
      </c>
      <c r="N172" s="39">
        <v>10.33</v>
      </c>
      <c r="O172" s="65">
        <v>10.27</v>
      </c>
    </row>
    <row r="173" spans="6:15">
      <c r="F173" s="23" t="s">
        <v>117</v>
      </c>
      <c r="G173" s="27" t="s">
        <v>750</v>
      </c>
      <c r="I173" s="37" t="s">
        <v>1988</v>
      </c>
      <c r="J173" s="38">
        <v>0.06</v>
      </c>
      <c r="K173" s="47" t="s">
        <v>127</v>
      </c>
      <c r="L173" s="47" t="s">
        <v>2115</v>
      </c>
      <c r="M173" s="39">
        <v>10.42</v>
      </c>
      <c r="N173" s="39">
        <v>10.33</v>
      </c>
      <c r="O173" s="65">
        <v>10.27</v>
      </c>
    </row>
    <row r="174" spans="6:15">
      <c r="F174" s="23" t="s">
        <v>117</v>
      </c>
      <c r="G174" s="27" t="s">
        <v>751</v>
      </c>
      <c r="I174" s="37" t="s">
        <v>1988</v>
      </c>
      <c r="J174" s="38">
        <v>0.06</v>
      </c>
      <c r="K174" s="47" t="s">
        <v>127</v>
      </c>
      <c r="L174" s="47" t="s">
        <v>2116</v>
      </c>
      <c r="M174" s="39">
        <v>10.42</v>
      </c>
      <c r="N174" s="39">
        <v>10.33</v>
      </c>
      <c r="O174" s="65">
        <v>10.27</v>
      </c>
    </row>
    <row r="175" spans="6:15">
      <c r="F175" s="23" t="s">
        <v>117</v>
      </c>
      <c r="G175" s="27" t="s">
        <v>752</v>
      </c>
      <c r="I175" s="37" t="s">
        <v>1988</v>
      </c>
      <c r="J175" s="38">
        <v>0.06</v>
      </c>
      <c r="K175" s="47" t="s">
        <v>127</v>
      </c>
      <c r="L175" s="47" t="s">
        <v>2117</v>
      </c>
      <c r="M175" s="39">
        <v>10.42</v>
      </c>
      <c r="N175" s="39">
        <v>10.33</v>
      </c>
      <c r="O175" s="65">
        <v>10.27</v>
      </c>
    </row>
    <row r="176" spans="6:15">
      <c r="F176" s="23" t="s">
        <v>117</v>
      </c>
      <c r="G176" s="27" t="s">
        <v>753</v>
      </c>
      <c r="I176" s="37" t="s">
        <v>1988</v>
      </c>
      <c r="J176" s="38">
        <v>0.06</v>
      </c>
      <c r="K176" s="47" t="s">
        <v>127</v>
      </c>
      <c r="L176" s="47" t="s">
        <v>2118</v>
      </c>
      <c r="M176" s="39">
        <v>10.42</v>
      </c>
      <c r="N176" s="39">
        <v>10.33</v>
      </c>
      <c r="O176" s="65">
        <v>10.27</v>
      </c>
    </row>
    <row r="177" spans="6:15">
      <c r="F177" s="23" t="s">
        <v>117</v>
      </c>
      <c r="G177" s="27" t="s">
        <v>754</v>
      </c>
      <c r="I177" s="37" t="s">
        <v>1988</v>
      </c>
      <c r="J177" s="38">
        <v>0.06</v>
      </c>
      <c r="K177" s="47" t="s">
        <v>127</v>
      </c>
      <c r="L177" s="47" t="s">
        <v>2119</v>
      </c>
      <c r="M177" s="39">
        <v>10.42</v>
      </c>
      <c r="N177" s="39">
        <v>10.33</v>
      </c>
      <c r="O177" s="65">
        <v>10.27</v>
      </c>
    </row>
    <row r="178" spans="6:15">
      <c r="F178" s="23" t="s">
        <v>117</v>
      </c>
      <c r="G178" s="27" t="s">
        <v>755</v>
      </c>
      <c r="I178" s="37" t="s">
        <v>1988</v>
      </c>
      <c r="J178" s="38">
        <v>0.06</v>
      </c>
      <c r="K178" s="47" t="s">
        <v>128</v>
      </c>
      <c r="L178" s="47" t="s">
        <v>2120</v>
      </c>
      <c r="M178" s="39">
        <v>10.42</v>
      </c>
      <c r="N178" s="39">
        <v>10.33</v>
      </c>
      <c r="O178" s="65">
        <v>10.27</v>
      </c>
    </row>
    <row r="179" spans="6:15">
      <c r="F179" s="23" t="s">
        <v>117</v>
      </c>
      <c r="G179" s="27" t="s">
        <v>756</v>
      </c>
      <c r="I179" s="37" t="s">
        <v>1988</v>
      </c>
      <c r="J179" s="38">
        <v>0.06</v>
      </c>
      <c r="K179" s="47" t="s">
        <v>128</v>
      </c>
      <c r="L179" s="47" t="s">
        <v>2121</v>
      </c>
      <c r="M179" s="39">
        <v>10.42</v>
      </c>
      <c r="N179" s="39">
        <v>10.33</v>
      </c>
      <c r="O179" s="65">
        <v>10.27</v>
      </c>
    </row>
    <row r="180" spans="6:15">
      <c r="F180" s="23" t="s">
        <v>117</v>
      </c>
      <c r="G180" s="27" t="s">
        <v>757</v>
      </c>
      <c r="I180" s="37" t="s">
        <v>1988</v>
      </c>
      <c r="J180" s="38">
        <v>0.06</v>
      </c>
      <c r="K180" s="47" t="s">
        <v>128</v>
      </c>
      <c r="L180" s="47" t="s">
        <v>2122</v>
      </c>
      <c r="M180" s="39">
        <v>10.42</v>
      </c>
      <c r="N180" s="39">
        <v>10.33</v>
      </c>
      <c r="O180" s="65">
        <v>10.27</v>
      </c>
    </row>
    <row r="181" spans="6:15">
      <c r="F181" s="23" t="s">
        <v>117</v>
      </c>
      <c r="G181" s="27" t="s">
        <v>758</v>
      </c>
      <c r="I181" s="37" t="s">
        <v>1988</v>
      </c>
      <c r="J181" s="38">
        <v>0.06</v>
      </c>
      <c r="K181" s="47" t="s">
        <v>128</v>
      </c>
      <c r="L181" s="47" t="s">
        <v>2123</v>
      </c>
      <c r="M181" s="39">
        <v>10.42</v>
      </c>
      <c r="N181" s="39">
        <v>10.33</v>
      </c>
      <c r="O181" s="65">
        <v>10.27</v>
      </c>
    </row>
    <row r="182" spans="6:15">
      <c r="F182" s="23" t="s">
        <v>117</v>
      </c>
      <c r="G182" s="27" t="s">
        <v>759</v>
      </c>
      <c r="I182" s="37" t="s">
        <v>1988</v>
      </c>
      <c r="J182" s="38">
        <v>0.06</v>
      </c>
      <c r="K182" s="47" t="s">
        <v>128</v>
      </c>
      <c r="L182" s="47" t="s">
        <v>2124</v>
      </c>
      <c r="M182" s="39">
        <v>10.42</v>
      </c>
      <c r="N182" s="39">
        <v>10.33</v>
      </c>
      <c r="O182" s="65">
        <v>10.27</v>
      </c>
    </row>
    <row r="183" spans="6:15">
      <c r="F183" s="23" t="s">
        <v>117</v>
      </c>
      <c r="G183" s="27" t="s">
        <v>760</v>
      </c>
      <c r="I183" s="37" t="s">
        <v>1988</v>
      </c>
      <c r="J183" s="38">
        <v>0.06</v>
      </c>
      <c r="K183" s="47" t="s">
        <v>128</v>
      </c>
      <c r="L183" s="47" t="s">
        <v>2125</v>
      </c>
      <c r="M183" s="39">
        <v>10.42</v>
      </c>
      <c r="N183" s="39">
        <v>10.33</v>
      </c>
      <c r="O183" s="65">
        <v>10.27</v>
      </c>
    </row>
    <row r="184" spans="6:15">
      <c r="F184" s="23" t="s">
        <v>117</v>
      </c>
      <c r="G184" s="27" t="s">
        <v>761</v>
      </c>
      <c r="I184" s="37" t="s">
        <v>1988</v>
      </c>
      <c r="J184" s="38">
        <v>0.06</v>
      </c>
      <c r="K184" s="47" t="s">
        <v>128</v>
      </c>
      <c r="L184" s="47" t="s">
        <v>2126</v>
      </c>
      <c r="M184" s="39">
        <v>10.42</v>
      </c>
      <c r="N184" s="39">
        <v>10.33</v>
      </c>
      <c r="O184" s="65">
        <v>10.27</v>
      </c>
    </row>
    <row r="185" spans="6:15">
      <c r="F185" s="23" t="s">
        <v>117</v>
      </c>
      <c r="G185" s="27" t="s">
        <v>762</v>
      </c>
      <c r="I185" s="37" t="s">
        <v>1988</v>
      </c>
      <c r="J185" s="38">
        <v>0.06</v>
      </c>
      <c r="K185" s="47" t="s">
        <v>128</v>
      </c>
      <c r="L185" s="47" t="s">
        <v>2127</v>
      </c>
      <c r="M185" s="39">
        <v>10.42</v>
      </c>
      <c r="N185" s="39">
        <v>10.33</v>
      </c>
      <c r="O185" s="65">
        <v>10.27</v>
      </c>
    </row>
    <row r="186" spans="6:15">
      <c r="F186" s="23" t="s">
        <v>117</v>
      </c>
      <c r="G186" s="27" t="s">
        <v>763</v>
      </c>
      <c r="I186" s="37" t="s">
        <v>1988</v>
      </c>
      <c r="J186" s="38">
        <v>0.06</v>
      </c>
      <c r="K186" s="47" t="s">
        <v>128</v>
      </c>
      <c r="L186" s="47" t="s">
        <v>2128</v>
      </c>
      <c r="M186" s="39">
        <v>10.42</v>
      </c>
      <c r="N186" s="39">
        <v>10.33</v>
      </c>
      <c r="O186" s="65">
        <v>10.27</v>
      </c>
    </row>
    <row r="187" spans="6:15">
      <c r="F187" s="23" t="s">
        <v>117</v>
      </c>
      <c r="G187" s="27" t="s">
        <v>764</v>
      </c>
      <c r="I187" s="37" t="s">
        <v>1988</v>
      </c>
      <c r="J187" s="38">
        <v>0.06</v>
      </c>
      <c r="K187" s="47" t="s">
        <v>114</v>
      </c>
      <c r="L187" s="47" t="s">
        <v>2129</v>
      </c>
      <c r="M187" s="39">
        <v>10.42</v>
      </c>
      <c r="N187" s="39">
        <v>10.33</v>
      </c>
      <c r="O187" s="65">
        <v>10.27</v>
      </c>
    </row>
    <row r="188" spans="6:15">
      <c r="F188" s="23" t="s">
        <v>118</v>
      </c>
      <c r="G188" s="27" t="s">
        <v>765</v>
      </c>
      <c r="I188" s="37" t="s">
        <v>1988</v>
      </c>
      <c r="J188" s="38">
        <v>0.06</v>
      </c>
      <c r="K188" s="47" t="s">
        <v>114</v>
      </c>
      <c r="L188" s="47" t="s">
        <v>2130</v>
      </c>
      <c r="M188" s="39">
        <v>10.42</v>
      </c>
      <c r="N188" s="39">
        <v>10.33</v>
      </c>
      <c r="O188" s="65">
        <v>10.27</v>
      </c>
    </row>
    <row r="189" spans="6:15">
      <c r="F189" s="23" t="s">
        <v>118</v>
      </c>
      <c r="G189" s="27" t="s">
        <v>766</v>
      </c>
      <c r="I189" s="37" t="s">
        <v>1988</v>
      </c>
      <c r="J189" s="38">
        <v>0.06</v>
      </c>
      <c r="K189" s="47" t="s">
        <v>114</v>
      </c>
      <c r="L189" s="47" t="s">
        <v>1963</v>
      </c>
      <c r="M189" s="39">
        <v>10.42</v>
      </c>
      <c r="N189" s="39">
        <v>10.33</v>
      </c>
      <c r="O189" s="65">
        <v>10.27</v>
      </c>
    </row>
    <row r="190" spans="6:15">
      <c r="F190" s="23" t="s">
        <v>118</v>
      </c>
      <c r="G190" s="27" t="s">
        <v>767</v>
      </c>
      <c r="I190" s="37" t="s">
        <v>1988</v>
      </c>
      <c r="J190" s="38">
        <v>0.06</v>
      </c>
      <c r="K190" s="47" t="s">
        <v>114</v>
      </c>
      <c r="L190" s="47" t="s">
        <v>2131</v>
      </c>
      <c r="M190" s="39">
        <v>10.42</v>
      </c>
      <c r="N190" s="39">
        <v>10.33</v>
      </c>
      <c r="O190" s="65">
        <v>10.27</v>
      </c>
    </row>
    <row r="191" spans="6:15">
      <c r="F191" s="23" t="s">
        <v>118</v>
      </c>
      <c r="G191" s="27" t="s">
        <v>768</v>
      </c>
      <c r="I191" s="37" t="s">
        <v>1988</v>
      </c>
      <c r="J191" s="38">
        <v>0.06</v>
      </c>
      <c r="K191" s="47" t="s">
        <v>114</v>
      </c>
      <c r="L191" s="47" t="s">
        <v>1964</v>
      </c>
      <c r="M191" s="39">
        <v>10.42</v>
      </c>
      <c r="N191" s="39">
        <v>10.33</v>
      </c>
      <c r="O191" s="65">
        <v>10.27</v>
      </c>
    </row>
    <row r="192" spans="6:15">
      <c r="F192" s="23" t="s">
        <v>118</v>
      </c>
      <c r="G192" s="27" t="s">
        <v>769</v>
      </c>
      <c r="I192" s="37" t="s">
        <v>1988</v>
      </c>
      <c r="J192" s="38">
        <v>0.06</v>
      </c>
      <c r="K192" s="47" t="s">
        <v>129</v>
      </c>
      <c r="L192" s="47" t="s">
        <v>2132</v>
      </c>
      <c r="M192" s="39">
        <v>10.42</v>
      </c>
      <c r="N192" s="39">
        <v>10.33</v>
      </c>
      <c r="O192" s="65">
        <v>10.27</v>
      </c>
    </row>
    <row r="193" spans="6:15">
      <c r="F193" s="23" t="s">
        <v>118</v>
      </c>
      <c r="G193" s="27" t="s">
        <v>770</v>
      </c>
      <c r="I193" s="37" t="s">
        <v>1988</v>
      </c>
      <c r="J193" s="38">
        <v>0.06</v>
      </c>
      <c r="K193" s="47" t="s">
        <v>129</v>
      </c>
      <c r="L193" s="47" t="s">
        <v>2133</v>
      </c>
      <c r="M193" s="39">
        <v>10.42</v>
      </c>
      <c r="N193" s="39">
        <v>10.33</v>
      </c>
      <c r="O193" s="65">
        <v>10.27</v>
      </c>
    </row>
    <row r="194" spans="6:15">
      <c r="F194" s="23" t="s">
        <v>118</v>
      </c>
      <c r="G194" s="27" t="s">
        <v>771</v>
      </c>
      <c r="I194" s="37" t="s">
        <v>1988</v>
      </c>
      <c r="J194" s="38">
        <v>0.06</v>
      </c>
      <c r="K194" s="47" t="s">
        <v>129</v>
      </c>
      <c r="L194" s="47" t="s">
        <v>2134</v>
      </c>
      <c r="M194" s="39">
        <v>10.42</v>
      </c>
      <c r="N194" s="39">
        <v>10.33</v>
      </c>
      <c r="O194" s="65">
        <v>10.27</v>
      </c>
    </row>
    <row r="195" spans="6:15">
      <c r="F195" s="23" t="s">
        <v>118</v>
      </c>
      <c r="G195" s="27" t="s">
        <v>772</v>
      </c>
      <c r="I195" s="37" t="s">
        <v>1988</v>
      </c>
      <c r="J195" s="38">
        <v>0.06</v>
      </c>
      <c r="K195" s="47" t="s">
        <v>129</v>
      </c>
      <c r="L195" s="47" t="s">
        <v>2135</v>
      </c>
      <c r="M195" s="39">
        <v>10.42</v>
      </c>
      <c r="N195" s="39">
        <v>10.33</v>
      </c>
      <c r="O195" s="65">
        <v>10.27</v>
      </c>
    </row>
    <row r="196" spans="6:15">
      <c r="F196" s="23" t="s">
        <v>118</v>
      </c>
      <c r="G196" s="27" t="s">
        <v>773</v>
      </c>
      <c r="I196" s="37" t="s">
        <v>1988</v>
      </c>
      <c r="J196" s="38">
        <v>0.06</v>
      </c>
      <c r="K196" s="47" t="s">
        <v>129</v>
      </c>
      <c r="L196" s="47" t="s">
        <v>2136</v>
      </c>
      <c r="M196" s="39">
        <v>10.42</v>
      </c>
      <c r="N196" s="39">
        <v>10.33</v>
      </c>
      <c r="O196" s="65">
        <v>10.27</v>
      </c>
    </row>
    <row r="197" spans="6:15">
      <c r="F197" s="23" t="s">
        <v>118</v>
      </c>
      <c r="G197" s="27" t="s">
        <v>774</v>
      </c>
      <c r="I197" s="37" t="s">
        <v>1988</v>
      </c>
      <c r="J197" s="38">
        <v>0.06</v>
      </c>
      <c r="K197" s="47" t="s">
        <v>129</v>
      </c>
      <c r="L197" s="47" t="s">
        <v>2137</v>
      </c>
      <c r="M197" s="39">
        <v>10.42</v>
      </c>
      <c r="N197" s="39">
        <v>10.33</v>
      </c>
      <c r="O197" s="65">
        <v>10.27</v>
      </c>
    </row>
    <row r="198" spans="6:15">
      <c r="F198" s="23" t="s">
        <v>118</v>
      </c>
      <c r="G198" s="27" t="s">
        <v>775</v>
      </c>
      <c r="I198" s="37" t="s">
        <v>1988</v>
      </c>
      <c r="J198" s="38">
        <v>0.06</v>
      </c>
      <c r="K198" s="47" t="s">
        <v>136</v>
      </c>
      <c r="L198" s="47" t="s">
        <v>2138</v>
      </c>
      <c r="M198" s="39">
        <v>10.42</v>
      </c>
      <c r="N198" s="39">
        <v>10.33</v>
      </c>
      <c r="O198" s="65">
        <v>10.27</v>
      </c>
    </row>
    <row r="199" spans="6:15">
      <c r="F199" s="23" t="s">
        <v>118</v>
      </c>
      <c r="G199" s="27" t="s">
        <v>776</v>
      </c>
      <c r="I199" s="37" t="s">
        <v>1988</v>
      </c>
      <c r="J199" s="38">
        <v>0.06</v>
      </c>
      <c r="K199" s="47" t="s">
        <v>137</v>
      </c>
      <c r="L199" s="47" t="s">
        <v>2139</v>
      </c>
      <c r="M199" s="39">
        <v>10.42</v>
      </c>
      <c r="N199" s="39">
        <v>10.33</v>
      </c>
      <c r="O199" s="65">
        <v>10.27</v>
      </c>
    </row>
    <row r="200" spans="6:15">
      <c r="F200" s="23" t="s">
        <v>118</v>
      </c>
      <c r="G200" s="27" t="s">
        <v>777</v>
      </c>
      <c r="I200" s="37" t="s">
        <v>1988</v>
      </c>
      <c r="J200" s="38">
        <v>0.06</v>
      </c>
      <c r="K200" s="47" t="s">
        <v>138</v>
      </c>
      <c r="L200" s="47" t="s">
        <v>2140</v>
      </c>
      <c r="M200" s="39">
        <v>10.42</v>
      </c>
      <c r="N200" s="39">
        <v>10.33</v>
      </c>
      <c r="O200" s="65">
        <v>10.27</v>
      </c>
    </row>
    <row r="201" spans="6:15">
      <c r="F201" s="23" t="s">
        <v>118</v>
      </c>
      <c r="G201" s="27" t="s">
        <v>778</v>
      </c>
      <c r="I201" s="37" t="s">
        <v>1988</v>
      </c>
      <c r="J201" s="38">
        <v>0.06</v>
      </c>
      <c r="K201" s="47" t="s">
        <v>138</v>
      </c>
      <c r="L201" s="47" t="s">
        <v>1965</v>
      </c>
      <c r="M201" s="39">
        <v>10.42</v>
      </c>
      <c r="N201" s="39">
        <v>10.33</v>
      </c>
      <c r="O201" s="65">
        <v>10.27</v>
      </c>
    </row>
    <row r="202" spans="6:15">
      <c r="F202" s="23" t="s">
        <v>118</v>
      </c>
      <c r="G202" s="27" t="s">
        <v>779</v>
      </c>
      <c r="I202" s="37" t="s">
        <v>1988</v>
      </c>
      <c r="J202" s="38">
        <v>0.06</v>
      </c>
      <c r="K202" s="47" t="s">
        <v>138</v>
      </c>
      <c r="L202" s="47" t="s">
        <v>2141</v>
      </c>
      <c r="M202" s="39">
        <v>10.42</v>
      </c>
      <c r="N202" s="39">
        <v>10.33</v>
      </c>
      <c r="O202" s="65">
        <v>10.27</v>
      </c>
    </row>
    <row r="203" spans="6:15">
      <c r="F203" s="23" t="s">
        <v>118</v>
      </c>
      <c r="G203" s="27" t="s">
        <v>780</v>
      </c>
      <c r="I203" s="37" t="s">
        <v>1988</v>
      </c>
      <c r="J203" s="38">
        <v>0.06</v>
      </c>
      <c r="K203" s="47" t="s">
        <v>138</v>
      </c>
      <c r="L203" s="47" t="s">
        <v>2142</v>
      </c>
      <c r="M203" s="39">
        <v>10.42</v>
      </c>
      <c r="N203" s="39">
        <v>10.33</v>
      </c>
      <c r="O203" s="65">
        <v>10.27</v>
      </c>
    </row>
    <row r="204" spans="6:15">
      <c r="F204" s="23" t="s">
        <v>118</v>
      </c>
      <c r="G204" s="27" t="s">
        <v>781</v>
      </c>
      <c r="I204" s="37" t="s">
        <v>1988</v>
      </c>
      <c r="J204" s="38">
        <v>0.06</v>
      </c>
      <c r="K204" s="47" t="s">
        <v>138</v>
      </c>
      <c r="L204" s="47" t="s">
        <v>2143</v>
      </c>
      <c r="M204" s="39">
        <v>10.42</v>
      </c>
      <c r="N204" s="39">
        <v>10.33</v>
      </c>
      <c r="O204" s="65">
        <v>10.27</v>
      </c>
    </row>
    <row r="205" spans="6:15">
      <c r="F205" s="23" t="s">
        <v>118</v>
      </c>
      <c r="G205" s="27" t="s">
        <v>782</v>
      </c>
      <c r="I205" s="37" t="s">
        <v>1988</v>
      </c>
      <c r="J205" s="38">
        <v>0.06</v>
      </c>
      <c r="K205" s="47" t="s">
        <v>138</v>
      </c>
      <c r="L205" s="47" t="s">
        <v>2144</v>
      </c>
      <c r="M205" s="39">
        <v>10.42</v>
      </c>
      <c r="N205" s="39">
        <v>10.33</v>
      </c>
      <c r="O205" s="65">
        <v>10.27</v>
      </c>
    </row>
    <row r="206" spans="6:15">
      <c r="F206" s="23" t="s">
        <v>118</v>
      </c>
      <c r="G206" s="27" t="s">
        <v>783</v>
      </c>
      <c r="I206" s="37" t="s">
        <v>1988</v>
      </c>
      <c r="J206" s="38">
        <v>0.06</v>
      </c>
      <c r="K206" s="47" t="s">
        <v>138</v>
      </c>
      <c r="L206" s="47" t="s">
        <v>2145</v>
      </c>
      <c r="M206" s="39">
        <v>10.42</v>
      </c>
      <c r="N206" s="39">
        <v>10.33</v>
      </c>
      <c r="O206" s="65">
        <v>10.27</v>
      </c>
    </row>
    <row r="207" spans="6:15">
      <c r="F207" s="23" t="s">
        <v>118</v>
      </c>
      <c r="G207" s="27" t="s">
        <v>784</v>
      </c>
      <c r="I207" s="37" t="s">
        <v>1988</v>
      </c>
      <c r="J207" s="38">
        <v>0.06</v>
      </c>
      <c r="K207" s="47" t="s">
        <v>138</v>
      </c>
      <c r="L207" s="47" t="s">
        <v>2146</v>
      </c>
      <c r="M207" s="39">
        <v>10.42</v>
      </c>
      <c r="N207" s="39">
        <v>10.33</v>
      </c>
      <c r="O207" s="65">
        <v>10.27</v>
      </c>
    </row>
    <row r="208" spans="6:15">
      <c r="F208" s="23" t="s">
        <v>118</v>
      </c>
      <c r="G208" s="27" t="s">
        <v>785</v>
      </c>
      <c r="I208" s="37" t="s">
        <v>1988</v>
      </c>
      <c r="J208" s="38">
        <v>0.06</v>
      </c>
      <c r="K208" s="47" t="s">
        <v>138</v>
      </c>
      <c r="L208" s="47" t="s">
        <v>2147</v>
      </c>
      <c r="M208" s="39">
        <v>10.42</v>
      </c>
      <c r="N208" s="39">
        <v>10.33</v>
      </c>
      <c r="O208" s="65">
        <v>10.27</v>
      </c>
    </row>
    <row r="209" spans="6:15">
      <c r="F209" s="23" t="s">
        <v>118</v>
      </c>
      <c r="G209" s="27" t="s">
        <v>786</v>
      </c>
      <c r="I209" s="37" t="s">
        <v>1988</v>
      </c>
      <c r="J209" s="38">
        <v>0.06</v>
      </c>
      <c r="K209" s="47" t="s">
        <v>138</v>
      </c>
      <c r="L209" s="47" t="s">
        <v>2148</v>
      </c>
      <c r="M209" s="39">
        <v>10.42</v>
      </c>
      <c r="N209" s="39">
        <v>10.33</v>
      </c>
      <c r="O209" s="65">
        <v>10.27</v>
      </c>
    </row>
    <row r="210" spans="6:15">
      <c r="F210" s="23" t="s">
        <v>118</v>
      </c>
      <c r="G210" s="27" t="s">
        <v>787</v>
      </c>
      <c r="I210" s="37" t="s">
        <v>1988</v>
      </c>
      <c r="J210" s="38">
        <v>0.06</v>
      </c>
      <c r="K210" s="47" t="s">
        <v>138</v>
      </c>
      <c r="L210" s="47" t="s">
        <v>2149</v>
      </c>
      <c r="M210" s="39">
        <v>10.42</v>
      </c>
      <c r="N210" s="39">
        <v>10.33</v>
      </c>
      <c r="O210" s="65">
        <v>10.27</v>
      </c>
    </row>
    <row r="211" spans="6:15">
      <c r="F211" s="23" t="s">
        <v>118</v>
      </c>
      <c r="G211" s="27" t="s">
        <v>788</v>
      </c>
      <c r="I211" s="37" t="s">
        <v>1988</v>
      </c>
      <c r="J211" s="38">
        <v>0.06</v>
      </c>
      <c r="K211" s="47" t="s">
        <v>138</v>
      </c>
      <c r="L211" s="47" t="s">
        <v>2150</v>
      </c>
      <c r="M211" s="39">
        <v>10.42</v>
      </c>
      <c r="N211" s="39">
        <v>10.33</v>
      </c>
      <c r="O211" s="65">
        <v>10.27</v>
      </c>
    </row>
    <row r="212" spans="6:15">
      <c r="F212" s="23" t="s">
        <v>118</v>
      </c>
      <c r="G212" s="27" t="s">
        <v>789</v>
      </c>
      <c r="I212" s="37" t="s">
        <v>1988</v>
      </c>
      <c r="J212" s="38">
        <v>0.06</v>
      </c>
      <c r="K212" s="47" t="s">
        <v>138</v>
      </c>
      <c r="L212" s="47" t="s">
        <v>1966</v>
      </c>
      <c r="M212" s="39">
        <v>10.42</v>
      </c>
      <c r="N212" s="39">
        <v>10.33</v>
      </c>
      <c r="O212" s="65">
        <v>10.27</v>
      </c>
    </row>
    <row r="213" spans="6:15">
      <c r="F213" s="23" t="s">
        <v>118</v>
      </c>
      <c r="G213" s="27" t="s">
        <v>790</v>
      </c>
      <c r="I213" s="37" t="s">
        <v>1988</v>
      </c>
      <c r="J213" s="38">
        <v>0.06</v>
      </c>
      <c r="K213" s="47" t="s">
        <v>138</v>
      </c>
      <c r="L213" s="47" t="s">
        <v>2151</v>
      </c>
      <c r="M213" s="39">
        <v>10.42</v>
      </c>
      <c r="N213" s="39">
        <v>10.33</v>
      </c>
      <c r="O213" s="65">
        <v>10.27</v>
      </c>
    </row>
    <row r="214" spans="6:15">
      <c r="F214" s="23" t="s">
        <v>118</v>
      </c>
      <c r="G214" s="27" t="s">
        <v>791</v>
      </c>
      <c r="I214" s="37" t="s">
        <v>1988</v>
      </c>
      <c r="J214" s="38">
        <v>0.06</v>
      </c>
      <c r="K214" s="47" t="s">
        <v>138</v>
      </c>
      <c r="L214" s="47" t="s">
        <v>2152</v>
      </c>
      <c r="M214" s="39">
        <v>10.42</v>
      </c>
      <c r="N214" s="39">
        <v>10.33</v>
      </c>
      <c r="O214" s="65">
        <v>10.27</v>
      </c>
    </row>
    <row r="215" spans="6:15">
      <c r="F215" s="23" t="s">
        <v>118</v>
      </c>
      <c r="G215" s="27" t="s">
        <v>792</v>
      </c>
      <c r="I215" s="37" t="s">
        <v>1988</v>
      </c>
      <c r="J215" s="38">
        <v>0.06</v>
      </c>
      <c r="K215" s="47" t="s">
        <v>138</v>
      </c>
      <c r="L215" s="47" t="s">
        <v>2153</v>
      </c>
      <c r="M215" s="39">
        <v>10.42</v>
      </c>
      <c r="N215" s="39">
        <v>10.33</v>
      </c>
      <c r="O215" s="65">
        <v>10.27</v>
      </c>
    </row>
    <row r="216" spans="6:15">
      <c r="F216" s="23" t="s">
        <v>118</v>
      </c>
      <c r="G216" s="27" t="s">
        <v>793</v>
      </c>
      <c r="I216" s="37" t="s">
        <v>1988</v>
      </c>
      <c r="J216" s="38">
        <v>0.06</v>
      </c>
      <c r="K216" s="47" t="s">
        <v>138</v>
      </c>
      <c r="L216" s="47" t="s">
        <v>2154</v>
      </c>
      <c r="M216" s="39">
        <v>10.42</v>
      </c>
      <c r="N216" s="39">
        <v>10.33</v>
      </c>
      <c r="O216" s="65">
        <v>10.27</v>
      </c>
    </row>
    <row r="217" spans="6:15">
      <c r="F217" s="23" t="s">
        <v>118</v>
      </c>
      <c r="G217" s="27" t="s">
        <v>794</v>
      </c>
      <c r="I217" s="37" t="s">
        <v>1988</v>
      </c>
      <c r="J217" s="38">
        <v>0.06</v>
      </c>
      <c r="K217" s="47" t="s">
        <v>138</v>
      </c>
      <c r="L217" s="47" t="s">
        <v>2155</v>
      </c>
      <c r="M217" s="39">
        <v>10.42</v>
      </c>
      <c r="N217" s="39">
        <v>10.33</v>
      </c>
      <c r="O217" s="65">
        <v>10.27</v>
      </c>
    </row>
    <row r="218" spans="6:15">
      <c r="F218" s="23" t="s">
        <v>118</v>
      </c>
      <c r="G218" s="27" t="s">
        <v>795</v>
      </c>
      <c r="I218" s="37" t="s">
        <v>1988</v>
      </c>
      <c r="J218" s="38">
        <v>0.06</v>
      </c>
      <c r="K218" s="47" t="s">
        <v>138</v>
      </c>
      <c r="L218" s="47" t="s">
        <v>2156</v>
      </c>
      <c r="M218" s="39">
        <v>10.42</v>
      </c>
      <c r="N218" s="39">
        <v>10.33</v>
      </c>
      <c r="O218" s="65">
        <v>10.27</v>
      </c>
    </row>
    <row r="219" spans="6:15">
      <c r="F219" s="23" t="s">
        <v>118</v>
      </c>
      <c r="G219" s="27" t="s">
        <v>796</v>
      </c>
      <c r="I219" s="37" t="s">
        <v>1988</v>
      </c>
      <c r="J219" s="38">
        <v>0.06</v>
      </c>
      <c r="K219" s="47" t="s">
        <v>138</v>
      </c>
      <c r="L219" s="47" t="s">
        <v>2157</v>
      </c>
      <c r="M219" s="39">
        <v>10.42</v>
      </c>
      <c r="N219" s="39">
        <v>10.33</v>
      </c>
      <c r="O219" s="65">
        <v>10.27</v>
      </c>
    </row>
    <row r="220" spans="6:15">
      <c r="F220" s="23" t="s">
        <v>118</v>
      </c>
      <c r="G220" s="27" t="s">
        <v>797</v>
      </c>
      <c r="I220" s="37" t="s">
        <v>1988</v>
      </c>
      <c r="J220" s="38">
        <v>0.06</v>
      </c>
      <c r="K220" s="47" t="s">
        <v>138</v>
      </c>
      <c r="L220" s="47" t="s">
        <v>1967</v>
      </c>
      <c r="M220" s="39">
        <v>10.42</v>
      </c>
      <c r="N220" s="39">
        <v>10.33</v>
      </c>
      <c r="O220" s="65">
        <v>10.27</v>
      </c>
    </row>
    <row r="221" spans="6:15">
      <c r="F221" s="23" t="s">
        <v>118</v>
      </c>
      <c r="G221" s="27" t="s">
        <v>798</v>
      </c>
      <c r="I221" s="37" t="s">
        <v>1988</v>
      </c>
      <c r="J221" s="38">
        <v>0.06</v>
      </c>
      <c r="K221" s="47" t="s">
        <v>138</v>
      </c>
      <c r="L221" s="47" t="s">
        <v>1968</v>
      </c>
      <c r="M221" s="39">
        <v>10.42</v>
      </c>
      <c r="N221" s="39">
        <v>10.33</v>
      </c>
      <c r="O221" s="65">
        <v>10.27</v>
      </c>
    </row>
    <row r="222" spans="6:15">
      <c r="F222" s="23" t="s">
        <v>118</v>
      </c>
      <c r="G222" s="27" t="s">
        <v>799</v>
      </c>
      <c r="I222" s="37" t="s">
        <v>1988</v>
      </c>
      <c r="J222" s="38">
        <v>0.06</v>
      </c>
      <c r="K222" s="47" t="s">
        <v>139</v>
      </c>
      <c r="L222" s="47" t="s">
        <v>2158</v>
      </c>
      <c r="M222" s="39">
        <v>10.42</v>
      </c>
      <c r="N222" s="39">
        <v>10.33</v>
      </c>
      <c r="O222" s="65">
        <v>10.27</v>
      </c>
    </row>
    <row r="223" spans="6:15">
      <c r="F223" s="23" t="s">
        <v>118</v>
      </c>
      <c r="G223" s="27" t="s">
        <v>800</v>
      </c>
      <c r="I223" s="37" t="s">
        <v>1988</v>
      </c>
      <c r="J223" s="38">
        <v>0.06</v>
      </c>
      <c r="K223" s="47" t="s">
        <v>139</v>
      </c>
      <c r="L223" s="47" t="s">
        <v>2159</v>
      </c>
      <c r="M223" s="39">
        <v>10.42</v>
      </c>
      <c r="N223" s="39">
        <v>10.33</v>
      </c>
      <c r="O223" s="65">
        <v>10.27</v>
      </c>
    </row>
    <row r="224" spans="6:15">
      <c r="F224" s="23" t="s">
        <v>118</v>
      </c>
      <c r="G224" s="27" t="s">
        <v>801</v>
      </c>
      <c r="I224" s="37" t="s">
        <v>1988</v>
      </c>
      <c r="J224" s="38">
        <v>0.06</v>
      </c>
      <c r="K224" s="47" t="s">
        <v>139</v>
      </c>
      <c r="L224" s="47" t="s">
        <v>2160</v>
      </c>
      <c r="M224" s="39">
        <v>10.42</v>
      </c>
      <c r="N224" s="39">
        <v>10.33</v>
      </c>
      <c r="O224" s="65">
        <v>10.27</v>
      </c>
    </row>
    <row r="225" spans="6:15">
      <c r="F225" s="23" t="s">
        <v>118</v>
      </c>
      <c r="G225" s="27" t="s">
        <v>802</v>
      </c>
      <c r="I225" s="37" t="s">
        <v>1988</v>
      </c>
      <c r="J225" s="38">
        <v>0.06</v>
      </c>
      <c r="K225" s="47" t="s">
        <v>139</v>
      </c>
      <c r="L225" s="47" t="s">
        <v>2161</v>
      </c>
      <c r="M225" s="39">
        <v>10.42</v>
      </c>
      <c r="N225" s="39">
        <v>10.33</v>
      </c>
      <c r="O225" s="65">
        <v>10.27</v>
      </c>
    </row>
    <row r="226" spans="6:15">
      <c r="F226" s="23" t="s">
        <v>118</v>
      </c>
      <c r="G226" s="27" t="s">
        <v>803</v>
      </c>
      <c r="I226" s="37" t="s">
        <v>1988</v>
      </c>
      <c r="J226" s="38">
        <v>0.06</v>
      </c>
      <c r="K226" s="47" t="s">
        <v>139</v>
      </c>
      <c r="L226" s="47" t="s">
        <v>2162</v>
      </c>
      <c r="M226" s="39">
        <v>10.42</v>
      </c>
      <c r="N226" s="39">
        <v>10.33</v>
      </c>
      <c r="O226" s="65">
        <v>10.27</v>
      </c>
    </row>
    <row r="227" spans="6:15">
      <c r="F227" s="23" t="s">
        <v>118</v>
      </c>
      <c r="G227" s="27" t="s">
        <v>804</v>
      </c>
      <c r="I227" s="37" t="s">
        <v>1988</v>
      </c>
      <c r="J227" s="38">
        <v>0.06</v>
      </c>
      <c r="K227" s="47" t="s">
        <v>140</v>
      </c>
      <c r="L227" s="47" t="s">
        <v>2163</v>
      </c>
      <c r="M227" s="39">
        <v>10.42</v>
      </c>
      <c r="N227" s="39">
        <v>10.33</v>
      </c>
      <c r="O227" s="65">
        <v>10.27</v>
      </c>
    </row>
    <row r="228" spans="6:15">
      <c r="F228" s="23" t="s">
        <v>119</v>
      </c>
      <c r="G228" s="27" t="s">
        <v>805</v>
      </c>
      <c r="I228" s="37" t="s">
        <v>1988</v>
      </c>
      <c r="J228" s="38">
        <v>0.06</v>
      </c>
      <c r="K228" s="47" t="s">
        <v>140</v>
      </c>
      <c r="L228" s="47" t="s">
        <v>2164</v>
      </c>
      <c r="M228" s="39">
        <v>10.42</v>
      </c>
      <c r="N228" s="39">
        <v>10.33</v>
      </c>
      <c r="O228" s="65">
        <v>10.27</v>
      </c>
    </row>
    <row r="229" spans="6:15">
      <c r="F229" s="23" t="s">
        <v>119</v>
      </c>
      <c r="G229" s="27" t="s">
        <v>806</v>
      </c>
      <c r="I229" s="37" t="s">
        <v>1988</v>
      </c>
      <c r="J229" s="38">
        <v>0.06</v>
      </c>
      <c r="K229" s="47" t="s">
        <v>140</v>
      </c>
      <c r="L229" s="47" t="s">
        <v>2165</v>
      </c>
      <c r="M229" s="39">
        <v>10.42</v>
      </c>
      <c r="N229" s="39">
        <v>10.33</v>
      </c>
      <c r="O229" s="65">
        <v>10.27</v>
      </c>
    </row>
    <row r="230" spans="6:15">
      <c r="F230" s="23" t="s">
        <v>119</v>
      </c>
      <c r="G230" s="27" t="s">
        <v>807</v>
      </c>
      <c r="I230" s="37" t="s">
        <v>1988</v>
      </c>
      <c r="J230" s="38">
        <v>0.06</v>
      </c>
      <c r="K230" s="47" t="s">
        <v>141</v>
      </c>
      <c r="L230" s="47" t="s">
        <v>2166</v>
      </c>
      <c r="M230" s="39">
        <v>10.42</v>
      </c>
      <c r="N230" s="39">
        <v>10.33</v>
      </c>
      <c r="O230" s="65">
        <v>10.27</v>
      </c>
    </row>
    <row r="231" spans="6:15">
      <c r="F231" s="23" t="s">
        <v>119</v>
      </c>
      <c r="G231" s="27" t="s">
        <v>808</v>
      </c>
      <c r="I231" s="37" t="s">
        <v>1988</v>
      </c>
      <c r="J231" s="38">
        <v>0.06</v>
      </c>
      <c r="K231" s="47" t="s">
        <v>141</v>
      </c>
      <c r="L231" s="47" t="s">
        <v>2167</v>
      </c>
      <c r="M231" s="39">
        <v>10.42</v>
      </c>
      <c r="N231" s="39">
        <v>10.33</v>
      </c>
      <c r="O231" s="65">
        <v>10.27</v>
      </c>
    </row>
    <row r="232" spans="6:15">
      <c r="F232" s="23" t="s">
        <v>119</v>
      </c>
      <c r="G232" s="27" t="s">
        <v>809</v>
      </c>
      <c r="I232" s="37" t="s">
        <v>1988</v>
      </c>
      <c r="J232" s="38">
        <v>0.06</v>
      </c>
      <c r="K232" s="47" t="s">
        <v>141</v>
      </c>
      <c r="L232" s="47" t="s">
        <v>2168</v>
      </c>
      <c r="M232" s="39">
        <v>10.42</v>
      </c>
      <c r="N232" s="39">
        <v>10.33</v>
      </c>
      <c r="O232" s="65">
        <v>10.27</v>
      </c>
    </row>
    <row r="233" spans="6:15">
      <c r="F233" s="23" t="s">
        <v>119</v>
      </c>
      <c r="G233" s="27" t="s">
        <v>810</v>
      </c>
      <c r="I233" s="37" t="s">
        <v>1988</v>
      </c>
      <c r="J233" s="38">
        <v>0.06</v>
      </c>
      <c r="K233" s="47" t="s">
        <v>141</v>
      </c>
      <c r="L233" s="47" t="s">
        <v>2169</v>
      </c>
      <c r="M233" s="39">
        <v>10.42</v>
      </c>
      <c r="N233" s="39">
        <v>10.33</v>
      </c>
      <c r="O233" s="65">
        <v>10.27</v>
      </c>
    </row>
    <row r="234" spans="6:15">
      <c r="F234" s="23" t="s">
        <v>119</v>
      </c>
      <c r="G234" s="27" t="s">
        <v>811</v>
      </c>
      <c r="I234" s="37" t="s">
        <v>1988</v>
      </c>
      <c r="J234" s="38">
        <v>0.06</v>
      </c>
      <c r="K234" s="47" t="s">
        <v>141</v>
      </c>
      <c r="L234" s="47" t="s">
        <v>2170</v>
      </c>
      <c r="M234" s="39">
        <v>10.42</v>
      </c>
      <c r="N234" s="39">
        <v>10.33</v>
      </c>
      <c r="O234" s="65">
        <v>10.27</v>
      </c>
    </row>
    <row r="235" spans="6:15">
      <c r="F235" s="23" t="s">
        <v>119</v>
      </c>
      <c r="G235" s="27" t="s">
        <v>812</v>
      </c>
      <c r="I235" s="37" t="s">
        <v>1988</v>
      </c>
      <c r="J235" s="38">
        <v>0.06</v>
      </c>
      <c r="K235" s="47" t="s">
        <v>141</v>
      </c>
      <c r="L235" s="47" t="s">
        <v>2171</v>
      </c>
      <c r="M235" s="39">
        <v>10.42</v>
      </c>
      <c r="N235" s="39">
        <v>10.33</v>
      </c>
      <c r="O235" s="65">
        <v>10.27</v>
      </c>
    </row>
    <row r="236" spans="6:15">
      <c r="F236" s="23" t="s">
        <v>119</v>
      </c>
      <c r="G236" s="27" t="s">
        <v>813</v>
      </c>
      <c r="I236" s="37" t="s">
        <v>1988</v>
      </c>
      <c r="J236" s="38">
        <v>0.06</v>
      </c>
      <c r="K236" s="47" t="s">
        <v>141</v>
      </c>
      <c r="L236" s="47" t="s">
        <v>2172</v>
      </c>
      <c r="M236" s="39">
        <v>10.42</v>
      </c>
      <c r="N236" s="39">
        <v>10.33</v>
      </c>
      <c r="O236" s="65">
        <v>10.27</v>
      </c>
    </row>
    <row r="237" spans="6:15">
      <c r="F237" s="23" t="s">
        <v>119</v>
      </c>
      <c r="G237" s="27" t="s">
        <v>814</v>
      </c>
      <c r="I237" s="37" t="s">
        <v>1988</v>
      </c>
      <c r="J237" s="38">
        <v>0.06</v>
      </c>
      <c r="K237" s="47" t="s">
        <v>141</v>
      </c>
      <c r="L237" s="47" t="s">
        <v>2173</v>
      </c>
      <c r="M237" s="39">
        <v>10.42</v>
      </c>
      <c r="N237" s="39">
        <v>10.33</v>
      </c>
      <c r="O237" s="65">
        <v>10.27</v>
      </c>
    </row>
    <row r="238" spans="6:15">
      <c r="F238" s="23" t="s">
        <v>119</v>
      </c>
      <c r="G238" s="27" t="s">
        <v>815</v>
      </c>
      <c r="I238" s="37" t="s">
        <v>1988</v>
      </c>
      <c r="J238" s="38">
        <v>0.06</v>
      </c>
      <c r="K238" s="47" t="s">
        <v>142</v>
      </c>
      <c r="L238" s="47" t="s">
        <v>2174</v>
      </c>
      <c r="M238" s="39">
        <v>10.42</v>
      </c>
      <c r="N238" s="39">
        <v>10.33</v>
      </c>
      <c r="O238" s="65">
        <v>10.27</v>
      </c>
    </row>
    <row r="239" spans="6:15">
      <c r="F239" s="23" t="s">
        <v>119</v>
      </c>
      <c r="G239" s="27" t="s">
        <v>816</v>
      </c>
      <c r="I239" s="37" t="s">
        <v>1988</v>
      </c>
      <c r="J239" s="38">
        <v>0.06</v>
      </c>
      <c r="K239" s="47" t="s">
        <v>142</v>
      </c>
      <c r="L239" s="47" t="s">
        <v>2175</v>
      </c>
      <c r="M239" s="39">
        <v>10.42</v>
      </c>
      <c r="N239" s="39">
        <v>10.33</v>
      </c>
      <c r="O239" s="65">
        <v>10.27</v>
      </c>
    </row>
    <row r="240" spans="6:15">
      <c r="F240" s="23" t="s">
        <v>119</v>
      </c>
      <c r="G240" s="27" t="s">
        <v>817</v>
      </c>
      <c r="I240" s="37" t="s">
        <v>1988</v>
      </c>
      <c r="J240" s="38">
        <v>0.06</v>
      </c>
      <c r="K240" s="47" t="s">
        <v>142</v>
      </c>
      <c r="L240" s="47" t="s">
        <v>2176</v>
      </c>
      <c r="M240" s="39">
        <v>10.42</v>
      </c>
      <c r="N240" s="39">
        <v>10.33</v>
      </c>
      <c r="O240" s="65">
        <v>10.27</v>
      </c>
    </row>
    <row r="241" spans="6:15">
      <c r="F241" s="23" t="s">
        <v>119</v>
      </c>
      <c r="G241" s="27" t="s">
        <v>818</v>
      </c>
      <c r="I241" s="37" t="s">
        <v>1988</v>
      </c>
      <c r="J241" s="38">
        <v>0.06</v>
      </c>
      <c r="K241" s="47" t="s">
        <v>142</v>
      </c>
      <c r="L241" s="47" t="s">
        <v>2177</v>
      </c>
      <c r="M241" s="39">
        <v>10.42</v>
      </c>
      <c r="N241" s="39">
        <v>10.33</v>
      </c>
      <c r="O241" s="65">
        <v>10.27</v>
      </c>
    </row>
    <row r="242" spans="6:15">
      <c r="F242" s="23" t="s">
        <v>119</v>
      </c>
      <c r="G242" s="27" t="s">
        <v>819</v>
      </c>
      <c r="I242" s="37" t="s">
        <v>1988</v>
      </c>
      <c r="J242" s="38">
        <v>0.06</v>
      </c>
      <c r="K242" s="47" t="s">
        <v>142</v>
      </c>
      <c r="L242" s="47" t="s">
        <v>2178</v>
      </c>
      <c r="M242" s="39">
        <v>10.42</v>
      </c>
      <c r="N242" s="39">
        <v>10.33</v>
      </c>
      <c r="O242" s="65">
        <v>10.27</v>
      </c>
    </row>
    <row r="243" spans="6:15">
      <c r="F243" s="23" t="s">
        <v>119</v>
      </c>
      <c r="G243" s="27" t="s">
        <v>820</v>
      </c>
      <c r="I243" s="37" t="s">
        <v>1988</v>
      </c>
      <c r="J243" s="38">
        <v>0.06</v>
      </c>
      <c r="K243" s="47" t="s">
        <v>142</v>
      </c>
      <c r="L243" s="47" t="s">
        <v>2179</v>
      </c>
      <c r="M243" s="39">
        <v>10.42</v>
      </c>
      <c r="N243" s="39">
        <v>10.33</v>
      </c>
      <c r="O243" s="65">
        <v>10.27</v>
      </c>
    </row>
    <row r="244" spans="6:15">
      <c r="F244" s="23" t="s">
        <v>119</v>
      </c>
      <c r="G244" s="27" t="s">
        <v>821</v>
      </c>
      <c r="I244" s="37" t="s">
        <v>1988</v>
      </c>
      <c r="J244" s="38">
        <v>0.06</v>
      </c>
      <c r="K244" s="47" t="s">
        <v>142</v>
      </c>
      <c r="L244" s="47" t="s">
        <v>2180</v>
      </c>
      <c r="M244" s="39">
        <v>10.42</v>
      </c>
      <c r="N244" s="39">
        <v>10.33</v>
      </c>
      <c r="O244" s="65">
        <v>10.27</v>
      </c>
    </row>
    <row r="245" spans="6:15">
      <c r="F245" s="23" t="s">
        <v>119</v>
      </c>
      <c r="G245" s="27" t="s">
        <v>822</v>
      </c>
      <c r="I245" s="37" t="s">
        <v>1988</v>
      </c>
      <c r="J245" s="38">
        <v>0.06</v>
      </c>
      <c r="K245" s="47" t="s">
        <v>142</v>
      </c>
      <c r="L245" s="47" t="s">
        <v>2181</v>
      </c>
      <c r="M245" s="39">
        <v>10.42</v>
      </c>
      <c r="N245" s="39">
        <v>10.33</v>
      </c>
      <c r="O245" s="65">
        <v>10.27</v>
      </c>
    </row>
    <row r="246" spans="6:15">
      <c r="F246" s="23" t="s">
        <v>119</v>
      </c>
      <c r="G246" s="27" t="s">
        <v>823</v>
      </c>
      <c r="I246" s="37" t="s">
        <v>1988</v>
      </c>
      <c r="J246" s="38">
        <v>0.06</v>
      </c>
      <c r="K246" s="47" t="s">
        <v>142</v>
      </c>
      <c r="L246" s="47" t="s">
        <v>2182</v>
      </c>
      <c r="M246" s="39">
        <v>10.42</v>
      </c>
      <c r="N246" s="39">
        <v>10.33</v>
      </c>
      <c r="O246" s="65">
        <v>10.27</v>
      </c>
    </row>
    <row r="247" spans="6:15">
      <c r="F247" s="23" t="s">
        <v>119</v>
      </c>
      <c r="G247" s="27" t="s">
        <v>824</v>
      </c>
      <c r="I247" s="37" t="s">
        <v>1988</v>
      </c>
      <c r="J247" s="38">
        <v>0.06</v>
      </c>
      <c r="K247" s="47" t="s">
        <v>142</v>
      </c>
      <c r="L247" s="47" t="s">
        <v>2183</v>
      </c>
      <c r="M247" s="39">
        <v>10.42</v>
      </c>
      <c r="N247" s="39">
        <v>10.33</v>
      </c>
      <c r="O247" s="65">
        <v>10.27</v>
      </c>
    </row>
    <row r="248" spans="6:15">
      <c r="F248" s="23" t="s">
        <v>119</v>
      </c>
      <c r="G248" s="27" t="s">
        <v>825</v>
      </c>
      <c r="I248" s="37" t="s">
        <v>1988</v>
      </c>
      <c r="J248" s="38">
        <v>0.06</v>
      </c>
      <c r="K248" s="47" t="s">
        <v>142</v>
      </c>
      <c r="L248" s="47" t="s">
        <v>2184</v>
      </c>
      <c r="M248" s="39">
        <v>10.42</v>
      </c>
      <c r="N248" s="39">
        <v>10.33</v>
      </c>
      <c r="O248" s="65">
        <v>10.27</v>
      </c>
    </row>
    <row r="249" spans="6:15">
      <c r="F249" s="23" t="s">
        <v>119</v>
      </c>
      <c r="G249" s="27" t="s">
        <v>826</v>
      </c>
      <c r="I249" s="37" t="s">
        <v>1988</v>
      </c>
      <c r="J249" s="38">
        <v>0.06</v>
      </c>
      <c r="K249" s="47" t="s">
        <v>142</v>
      </c>
      <c r="L249" s="47" t="s">
        <v>2185</v>
      </c>
      <c r="M249" s="39">
        <v>10.42</v>
      </c>
      <c r="N249" s="39">
        <v>10.33</v>
      </c>
      <c r="O249" s="65">
        <v>10.27</v>
      </c>
    </row>
    <row r="250" spans="6:15">
      <c r="F250" s="23" t="s">
        <v>119</v>
      </c>
      <c r="G250" s="27" t="s">
        <v>827</v>
      </c>
      <c r="I250" s="37" t="s">
        <v>1988</v>
      </c>
      <c r="J250" s="38">
        <v>0.06</v>
      </c>
      <c r="K250" s="47" t="s">
        <v>142</v>
      </c>
      <c r="L250" s="47" t="s">
        <v>2186</v>
      </c>
      <c r="M250" s="39">
        <v>10.42</v>
      </c>
      <c r="N250" s="39">
        <v>10.33</v>
      </c>
      <c r="O250" s="65">
        <v>10.27</v>
      </c>
    </row>
    <row r="251" spans="6:15">
      <c r="F251" s="23" t="s">
        <v>119</v>
      </c>
      <c r="G251" s="27" t="s">
        <v>828</v>
      </c>
      <c r="I251" s="37" t="s">
        <v>1988</v>
      </c>
      <c r="J251" s="38">
        <v>0.06</v>
      </c>
      <c r="K251" s="47" t="s">
        <v>142</v>
      </c>
      <c r="L251" s="47" t="s">
        <v>2187</v>
      </c>
      <c r="M251" s="39">
        <v>10.42</v>
      </c>
      <c r="N251" s="39">
        <v>10.33</v>
      </c>
      <c r="O251" s="65">
        <v>10.27</v>
      </c>
    </row>
    <row r="252" spans="6:15">
      <c r="F252" s="23" t="s">
        <v>119</v>
      </c>
      <c r="G252" s="27" t="s">
        <v>829</v>
      </c>
      <c r="I252" s="37" t="s">
        <v>1988</v>
      </c>
      <c r="J252" s="38">
        <v>0.06</v>
      </c>
      <c r="K252" s="47" t="s">
        <v>142</v>
      </c>
      <c r="L252" s="47" t="s">
        <v>2188</v>
      </c>
      <c r="M252" s="39">
        <v>10.42</v>
      </c>
      <c r="N252" s="39">
        <v>10.33</v>
      </c>
      <c r="O252" s="65">
        <v>10.27</v>
      </c>
    </row>
    <row r="253" spans="6:15">
      <c r="F253" s="23" t="s">
        <v>119</v>
      </c>
      <c r="G253" s="27" t="s">
        <v>830</v>
      </c>
      <c r="I253" s="37" t="s">
        <v>1988</v>
      </c>
      <c r="J253" s="38">
        <v>0.06</v>
      </c>
      <c r="K253" s="47" t="s">
        <v>142</v>
      </c>
      <c r="L253" s="47" t="s">
        <v>2189</v>
      </c>
      <c r="M253" s="39">
        <v>10.42</v>
      </c>
      <c r="N253" s="39">
        <v>10.33</v>
      </c>
      <c r="O253" s="65">
        <v>10.27</v>
      </c>
    </row>
    <row r="254" spans="6:15">
      <c r="F254" s="23" t="s">
        <v>119</v>
      </c>
      <c r="G254" s="27" t="s">
        <v>831</v>
      </c>
      <c r="I254" s="37" t="s">
        <v>1988</v>
      </c>
      <c r="J254" s="38">
        <v>0.06</v>
      </c>
      <c r="K254" s="47" t="s">
        <v>142</v>
      </c>
      <c r="L254" s="47" t="s">
        <v>2190</v>
      </c>
      <c r="M254" s="39">
        <v>10.42</v>
      </c>
      <c r="N254" s="39">
        <v>10.33</v>
      </c>
      <c r="O254" s="65">
        <v>10.27</v>
      </c>
    </row>
    <row r="255" spans="6:15">
      <c r="F255" s="23" t="s">
        <v>119</v>
      </c>
      <c r="G255" s="27" t="s">
        <v>832</v>
      </c>
      <c r="I255" s="37" t="s">
        <v>1988</v>
      </c>
      <c r="J255" s="38">
        <v>0.06</v>
      </c>
      <c r="K255" s="47" t="s">
        <v>142</v>
      </c>
      <c r="L255" s="47" t="s">
        <v>2191</v>
      </c>
      <c r="M255" s="39">
        <v>10.42</v>
      </c>
      <c r="N255" s="39">
        <v>10.33</v>
      </c>
      <c r="O255" s="65">
        <v>10.27</v>
      </c>
    </row>
    <row r="256" spans="6:15">
      <c r="F256" s="23" t="s">
        <v>119</v>
      </c>
      <c r="G256" s="27" t="s">
        <v>833</v>
      </c>
      <c r="I256" s="37" t="s">
        <v>1988</v>
      </c>
      <c r="J256" s="38">
        <v>0.06</v>
      </c>
      <c r="K256" s="47" t="s">
        <v>142</v>
      </c>
      <c r="L256" s="47" t="s">
        <v>2192</v>
      </c>
      <c r="M256" s="39">
        <v>10.42</v>
      </c>
      <c r="N256" s="39">
        <v>10.33</v>
      </c>
      <c r="O256" s="65">
        <v>10.27</v>
      </c>
    </row>
    <row r="257" spans="6:15">
      <c r="F257" s="23" t="s">
        <v>119</v>
      </c>
      <c r="G257" s="27" t="s">
        <v>834</v>
      </c>
      <c r="I257" s="37" t="s">
        <v>1988</v>
      </c>
      <c r="J257" s="38">
        <v>0.06</v>
      </c>
      <c r="K257" s="47" t="s">
        <v>142</v>
      </c>
      <c r="L257" s="47" t="s">
        <v>2193</v>
      </c>
      <c r="M257" s="39">
        <v>10.42</v>
      </c>
      <c r="N257" s="39">
        <v>10.33</v>
      </c>
      <c r="O257" s="65">
        <v>10.27</v>
      </c>
    </row>
    <row r="258" spans="6:15">
      <c r="F258" s="23" t="s">
        <v>119</v>
      </c>
      <c r="G258" s="27" t="s">
        <v>835</v>
      </c>
      <c r="I258" s="37" t="s">
        <v>1988</v>
      </c>
      <c r="J258" s="38">
        <v>0.06</v>
      </c>
      <c r="K258" s="47" t="s">
        <v>142</v>
      </c>
      <c r="L258" s="47" t="s">
        <v>2194</v>
      </c>
      <c r="M258" s="39">
        <v>10.42</v>
      </c>
      <c r="N258" s="39">
        <v>10.33</v>
      </c>
      <c r="O258" s="65">
        <v>10.27</v>
      </c>
    </row>
    <row r="259" spans="6:15">
      <c r="F259" s="23" t="s">
        <v>119</v>
      </c>
      <c r="G259" s="27" t="s">
        <v>836</v>
      </c>
      <c r="I259" s="37" t="s">
        <v>1988</v>
      </c>
      <c r="J259" s="38">
        <v>0.06</v>
      </c>
      <c r="K259" s="47" t="s">
        <v>142</v>
      </c>
      <c r="L259" s="47" t="s">
        <v>2195</v>
      </c>
      <c r="M259" s="39">
        <v>10.42</v>
      </c>
      <c r="N259" s="39">
        <v>10.33</v>
      </c>
      <c r="O259" s="65">
        <v>10.27</v>
      </c>
    </row>
    <row r="260" spans="6:15">
      <c r="F260" s="23" t="s">
        <v>119</v>
      </c>
      <c r="G260" s="27" t="s">
        <v>837</v>
      </c>
      <c r="I260" s="37" t="s">
        <v>1988</v>
      </c>
      <c r="J260" s="38">
        <v>0.06</v>
      </c>
      <c r="K260" s="47" t="s">
        <v>142</v>
      </c>
      <c r="L260" s="47" t="s">
        <v>2196</v>
      </c>
      <c r="M260" s="39">
        <v>10.42</v>
      </c>
      <c r="N260" s="39">
        <v>10.33</v>
      </c>
      <c r="O260" s="65">
        <v>10.27</v>
      </c>
    </row>
    <row r="261" spans="6:15">
      <c r="F261" s="23" t="s">
        <v>120</v>
      </c>
      <c r="G261" s="27" t="s">
        <v>291</v>
      </c>
      <c r="I261" s="37" t="s">
        <v>1988</v>
      </c>
      <c r="J261" s="38">
        <v>0.06</v>
      </c>
      <c r="K261" s="47" t="s">
        <v>143</v>
      </c>
      <c r="L261" s="47" t="s">
        <v>2197</v>
      </c>
      <c r="M261" s="39">
        <v>10.42</v>
      </c>
      <c r="N261" s="39">
        <v>10.33</v>
      </c>
      <c r="O261" s="65">
        <v>10.27</v>
      </c>
    </row>
    <row r="262" spans="6:15">
      <c r="F262" s="23" t="s">
        <v>120</v>
      </c>
      <c r="G262" s="27" t="s">
        <v>838</v>
      </c>
      <c r="I262" s="37" t="s">
        <v>1988</v>
      </c>
      <c r="J262" s="38">
        <v>0.06</v>
      </c>
      <c r="K262" s="47" t="s">
        <v>143</v>
      </c>
      <c r="L262" s="47" t="s">
        <v>2198</v>
      </c>
      <c r="M262" s="39">
        <v>10.42</v>
      </c>
      <c r="N262" s="39">
        <v>10.33</v>
      </c>
      <c r="O262" s="65">
        <v>10.27</v>
      </c>
    </row>
    <row r="263" spans="6:15">
      <c r="F263" s="23" t="s">
        <v>120</v>
      </c>
      <c r="G263" s="27" t="s">
        <v>839</v>
      </c>
      <c r="I263" s="37" t="s">
        <v>1988</v>
      </c>
      <c r="J263" s="38">
        <v>0.06</v>
      </c>
      <c r="K263" s="47" t="s">
        <v>144</v>
      </c>
      <c r="L263" s="47" t="s">
        <v>2199</v>
      </c>
      <c r="M263" s="39">
        <v>10.42</v>
      </c>
      <c r="N263" s="39">
        <v>10.33</v>
      </c>
      <c r="O263" s="65">
        <v>10.27</v>
      </c>
    </row>
    <row r="264" spans="6:15">
      <c r="F264" s="23" t="s">
        <v>120</v>
      </c>
      <c r="G264" s="27" t="s">
        <v>840</v>
      </c>
      <c r="I264" s="37" t="s">
        <v>1988</v>
      </c>
      <c r="J264" s="38">
        <v>0.06</v>
      </c>
      <c r="K264" s="47" t="s">
        <v>144</v>
      </c>
      <c r="L264" s="47" t="s">
        <v>2200</v>
      </c>
      <c r="M264" s="39">
        <v>10.42</v>
      </c>
      <c r="N264" s="39">
        <v>10.33</v>
      </c>
      <c r="O264" s="65">
        <v>10.27</v>
      </c>
    </row>
    <row r="265" spans="6:15">
      <c r="F265" s="23" t="s">
        <v>120</v>
      </c>
      <c r="G265" s="27" t="s">
        <v>841</v>
      </c>
      <c r="I265" s="37" t="s">
        <v>1988</v>
      </c>
      <c r="J265" s="38">
        <v>0.06</v>
      </c>
      <c r="K265" s="47" t="s">
        <v>144</v>
      </c>
      <c r="L265" s="47" t="s">
        <v>2201</v>
      </c>
      <c r="M265" s="39">
        <v>10.42</v>
      </c>
      <c r="N265" s="39">
        <v>10.33</v>
      </c>
      <c r="O265" s="65">
        <v>10.27</v>
      </c>
    </row>
    <row r="266" spans="6:15">
      <c r="F266" s="23" t="s">
        <v>120</v>
      </c>
      <c r="G266" s="27" t="s">
        <v>842</v>
      </c>
      <c r="I266" s="37" t="s">
        <v>1988</v>
      </c>
      <c r="J266" s="38">
        <v>0.06</v>
      </c>
      <c r="K266" s="47" t="s">
        <v>144</v>
      </c>
      <c r="L266" s="47" t="s">
        <v>2202</v>
      </c>
      <c r="M266" s="39">
        <v>10.42</v>
      </c>
      <c r="N266" s="39">
        <v>10.33</v>
      </c>
      <c r="O266" s="65">
        <v>10.27</v>
      </c>
    </row>
    <row r="267" spans="6:15">
      <c r="F267" s="23" t="s">
        <v>120</v>
      </c>
      <c r="G267" s="27" t="s">
        <v>843</v>
      </c>
      <c r="I267" s="37" t="s">
        <v>1988</v>
      </c>
      <c r="J267" s="38">
        <v>0.06</v>
      </c>
      <c r="K267" s="47" t="s">
        <v>145</v>
      </c>
      <c r="L267" s="47" t="s">
        <v>2203</v>
      </c>
      <c r="M267" s="39">
        <v>10.42</v>
      </c>
      <c r="N267" s="39">
        <v>10.33</v>
      </c>
      <c r="O267" s="65">
        <v>10.27</v>
      </c>
    </row>
    <row r="268" spans="6:15">
      <c r="F268" s="23" t="s">
        <v>120</v>
      </c>
      <c r="G268" s="27" t="s">
        <v>844</v>
      </c>
      <c r="I268" s="37" t="s">
        <v>1988</v>
      </c>
      <c r="J268" s="38">
        <v>0.06</v>
      </c>
      <c r="K268" s="47" t="s">
        <v>145</v>
      </c>
      <c r="L268" s="47" t="s">
        <v>2204</v>
      </c>
      <c r="M268" s="39">
        <v>10.42</v>
      </c>
      <c r="N268" s="39">
        <v>10.33</v>
      </c>
      <c r="O268" s="65">
        <v>10.27</v>
      </c>
    </row>
    <row r="269" spans="6:15">
      <c r="F269" s="23" t="s">
        <v>120</v>
      </c>
      <c r="G269" s="27" t="s">
        <v>845</v>
      </c>
      <c r="I269" s="37" t="s">
        <v>1988</v>
      </c>
      <c r="J269" s="38">
        <v>0.06</v>
      </c>
      <c r="K269" s="47" t="s">
        <v>155</v>
      </c>
      <c r="L269" s="47" t="s">
        <v>2205</v>
      </c>
      <c r="M269" s="39">
        <v>10.42</v>
      </c>
      <c r="N269" s="39">
        <v>10.33</v>
      </c>
      <c r="O269" s="65">
        <v>10.27</v>
      </c>
    </row>
    <row r="270" spans="6:15">
      <c r="F270" s="23" t="s">
        <v>120</v>
      </c>
      <c r="G270" s="27" t="s">
        <v>846</v>
      </c>
      <c r="I270" s="37" t="s">
        <v>1988</v>
      </c>
      <c r="J270" s="38">
        <v>0.06</v>
      </c>
      <c r="K270" s="47" t="s">
        <v>155</v>
      </c>
      <c r="L270" s="47" t="s">
        <v>2206</v>
      </c>
      <c r="M270" s="39">
        <v>10.42</v>
      </c>
      <c r="N270" s="39">
        <v>10.33</v>
      </c>
      <c r="O270" s="65">
        <v>10.27</v>
      </c>
    </row>
    <row r="271" spans="6:15">
      <c r="F271" s="23" t="s">
        <v>120</v>
      </c>
      <c r="G271" s="27" t="s">
        <v>847</v>
      </c>
      <c r="I271" s="37" t="s">
        <v>1988</v>
      </c>
      <c r="J271" s="38">
        <v>0.06</v>
      </c>
      <c r="K271" s="47" t="s">
        <v>155</v>
      </c>
      <c r="L271" s="47" t="s">
        <v>2207</v>
      </c>
      <c r="M271" s="39">
        <v>10.42</v>
      </c>
      <c r="N271" s="39">
        <v>10.33</v>
      </c>
      <c r="O271" s="65">
        <v>10.27</v>
      </c>
    </row>
    <row r="272" spans="6:15">
      <c r="F272" s="23" t="s">
        <v>120</v>
      </c>
      <c r="G272" s="27" t="s">
        <v>848</v>
      </c>
      <c r="I272" s="37" t="s">
        <v>1988</v>
      </c>
      <c r="J272" s="38">
        <v>0.06</v>
      </c>
      <c r="K272" s="47" t="s">
        <v>155</v>
      </c>
      <c r="L272" s="47" t="s">
        <v>2208</v>
      </c>
      <c r="M272" s="39">
        <v>10.42</v>
      </c>
      <c r="N272" s="39">
        <v>10.33</v>
      </c>
      <c r="O272" s="65">
        <v>10.27</v>
      </c>
    </row>
    <row r="273" spans="6:15">
      <c r="F273" s="23" t="s">
        <v>120</v>
      </c>
      <c r="G273" s="27" t="s">
        <v>849</v>
      </c>
      <c r="I273" s="37" t="s">
        <v>1988</v>
      </c>
      <c r="J273" s="38">
        <v>0.06</v>
      </c>
      <c r="K273" s="47" t="s">
        <v>155</v>
      </c>
      <c r="L273" s="47" t="s">
        <v>1969</v>
      </c>
      <c r="M273" s="39">
        <v>10.42</v>
      </c>
      <c r="N273" s="39">
        <v>10.33</v>
      </c>
      <c r="O273" s="65">
        <v>10.27</v>
      </c>
    </row>
    <row r="274" spans="6:15" ht="14.25" thickBot="1">
      <c r="F274" s="23" t="s">
        <v>120</v>
      </c>
      <c r="G274" s="27" t="s">
        <v>850</v>
      </c>
      <c r="I274" s="40" t="s">
        <v>1988</v>
      </c>
      <c r="J274" s="41">
        <v>0.06</v>
      </c>
      <c r="K274" s="48" t="s">
        <v>155</v>
      </c>
      <c r="L274" s="48" t="s">
        <v>2209</v>
      </c>
      <c r="M274" s="42">
        <v>10.42</v>
      </c>
      <c r="N274" s="42">
        <v>10.33</v>
      </c>
      <c r="O274" s="64">
        <v>10.27</v>
      </c>
    </row>
    <row r="275" spans="6:15">
      <c r="F275" s="23" t="s">
        <v>120</v>
      </c>
      <c r="G275" s="27" t="s">
        <v>851</v>
      </c>
      <c r="I275" s="43" t="s">
        <v>1989</v>
      </c>
      <c r="J275" s="44">
        <v>0.03</v>
      </c>
      <c r="K275" s="46" t="s">
        <v>117</v>
      </c>
      <c r="L275" s="45" t="s">
        <v>2210</v>
      </c>
      <c r="M275" s="45">
        <v>10.210000000000001</v>
      </c>
      <c r="N275" s="45">
        <v>10.17</v>
      </c>
      <c r="O275" s="62">
        <v>10.14</v>
      </c>
    </row>
    <row r="276" spans="6:15">
      <c r="F276" s="23" t="s">
        <v>120</v>
      </c>
      <c r="G276" s="27" t="s">
        <v>852</v>
      </c>
      <c r="I276" s="37" t="s">
        <v>1989</v>
      </c>
      <c r="J276" s="38">
        <v>0.03</v>
      </c>
      <c r="K276" s="39" t="s">
        <v>124</v>
      </c>
      <c r="L276" s="39" t="s">
        <v>2211</v>
      </c>
      <c r="M276" s="39">
        <v>10.210000000000001</v>
      </c>
      <c r="N276" s="39">
        <v>10.17</v>
      </c>
      <c r="O276" s="65">
        <v>10.14</v>
      </c>
    </row>
    <row r="277" spans="6:15">
      <c r="F277" s="23" t="s">
        <v>120</v>
      </c>
      <c r="G277" s="27" t="s">
        <v>853</v>
      </c>
      <c r="I277" s="37" t="s">
        <v>1989</v>
      </c>
      <c r="J277" s="38">
        <v>0.03</v>
      </c>
      <c r="K277" s="39" t="s">
        <v>124</v>
      </c>
      <c r="L277" s="39" t="s">
        <v>2212</v>
      </c>
      <c r="M277" s="39">
        <v>10.210000000000001</v>
      </c>
      <c r="N277" s="39">
        <v>10.17</v>
      </c>
      <c r="O277" s="65">
        <v>10.14</v>
      </c>
    </row>
    <row r="278" spans="6:15">
      <c r="F278" s="23" t="s">
        <v>120</v>
      </c>
      <c r="G278" s="27" t="s">
        <v>854</v>
      </c>
      <c r="I278" s="37" t="s">
        <v>1989</v>
      </c>
      <c r="J278" s="38">
        <v>0.03</v>
      </c>
      <c r="K278" s="39" t="s">
        <v>124</v>
      </c>
      <c r="L278" s="39" t="s">
        <v>2213</v>
      </c>
      <c r="M278" s="39">
        <v>10.210000000000001</v>
      </c>
      <c r="N278" s="39">
        <v>10.17</v>
      </c>
      <c r="O278" s="65">
        <v>10.14</v>
      </c>
    </row>
    <row r="279" spans="6:15">
      <c r="F279" s="23" t="s">
        <v>120</v>
      </c>
      <c r="G279" s="27" t="s">
        <v>855</v>
      </c>
      <c r="I279" s="37" t="s">
        <v>1989</v>
      </c>
      <c r="J279" s="38">
        <v>0.03</v>
      </c>
      <c r="K279" s="39" t="s">
        <v>124</v>
      </c>
      <c r="L279" s="39" t="s">
        <v>2214</v>
      </c>
      <c r="M279" s="39">
        <v>10.210000000000001</v>
      </c>
      <c r="N279" s="39">
        <v>10.17</v>
      </c>
      <c r="O279" s="65">
        <v>10.14</v>
      </c>
    </row>
    <row r="280" spans="6:15">
      <c r="F280" s="23" t="s">
        <v>120</v>
      </c>
      <c r="G280" s="27" t="s">
        <v>856</v>
      </c>
      <c r="I280" s="37" t="s">
        <v>1989</v>
      </c>
      <c r="J280" s="38">
        <v>0.03</v>
      </c>
      <c r="K280" s="39" t="s">
        <v>124</v>
      </c>
      <c r="L280" s="39" t="s">
        <v>2215</v>
      </c>
      <c r="M280" s="39">
        <v>10.210000000000001</v>
      </c>
      <c r="N280" s="39">
        <v>10.17</v>
      </c>
      <c r="O280" s="65">
        <v>10.14</v>
      </c>
    </row>
    <row r="281" spans="6:15">
      <c r="F281" s="23" t="s">
        <v>120</v>
      </c>
      <c r="G281" s="27" t="s">
        <v>857</v>
      </c>
      <c r="I281" s="37" t="s">
        <v>1989</v>
      </c>
      <c r="J281" s="38">
        <v>0.03</v>
      </c>
      <c r="K281" s="39" t="s">
        <v>124</v>
      </c>
      <c r="L281" s="39" t="s">
        <v>2216</v>
      </c>
      <c r="M281" s="39">
        <v>10.210000000000001</v>
      </c>
      <c r="N281" s="39">
        <v>10.17</v>
      </c>
      <c r="O281" s="65">
        <v>10.14</v>
      </c>
    </row>
    <row r="282" spans="6:15">
      <c r="F282" s="23" t="s">
        <v>120</v>
      </c>
      <c r="G282" s="27" t="s">
        <v>858</v>
      </c>
      <c r="I282" s="37" t="s">
        <v>1989</v>
      </c>
      <c r="J282" s="38">
        <v>0.03</v>
      </c>
      <c r="K282" s="39" t="s">
        <v>124</v>
      </c>
      <c r="L282" s="39" t="s">
        <v>2217</v>
      </c>
      <c r="M282" s="39">
        <v>10.210000000000001</v>
      </c>
      <c r="N282" s="39">
        <v>10.17</v>
      </c>
      <c r="O282" s="65">
        <v>10.14</v>
      </c>
    </row>
    <row r="283" spans="6:15">
      <c r="F283" s="23" t="s">
        <v>120</v>
      </c>
      <c r="G283" s="27" t="s">
        <v>859</v>
      </c>
      <c r="I283" s="37" t="s">
        <v>1989</v>
      </c>
      <c r="J283" s="38">
        <v>0.03</v>
      </c>
      <c r="K283" s="39" t="s">
        <v>124</v>
      </c>
      <c r="L283" s="39" t="s">
        <v>2218</v>
      </c>
      <c r="M283" s="39">
        <v>10.210000000000001</v>
      </c>
      <c r="N283" s="39">
        <v>10.17</v>
      </c>
      <c r="O283" s="65">
        <v>10.14</v>
      </c>
    </row>
    <row r="284" spans="6:15">
      <c r="F284" s="23" t="s">
        <v>120</v>
      </c>
      <c r="G284" s="27" t="s">
        <v>860</v>
      </c>
      <c r="I284" s="37" t="s">
        <v>1989</v>
      </c>
      <c r="J284" s="38">
        <v>0.03</v>
      </c>
      <c r="K284" s="39" t="s">
        <v>124</v>
      </c>
      <c r="L284" s="39" t="s">
        <v>2219</v>
      </c>
      <c r="M284" s="39">
        <v>10.210000000000001</v>
      </c>
      <c r="N284" s="39">
        <v>10.17</v>
      </c>
      <c r="O284" s="65">
        <v>10.14</v>
      </c>
    </row>
    <row r="285" spans="6:15">
      <c r="F285" s="23" t="s">
        <v>120</v>
      </c>
      <c r="G285" s="27" t="s">
        <v>861</v>
      </c>
      <c r="I285" s="37" t="s">
        <v>1989</v>
      </c>
      <c r="J285" s="38">
        <v>0.03</v>
      </c>
      <c r="K285" s="39" t="s">
        <v>124</v>
      </c>
      <c r="L285" s="39" t="s">
        <v>2220</v>
      </c>
      <c r="M285" s="39">
        <v>10.210000000000001</v>
      </c>
      <c r="N285" s="39">
        <v>10.17</v>
      </c>
      <c r="O285" s="65">
        <v>10.14</v>
      </c>
    </row>
    <row r="286" spans="6:15">
      <c r="F286" s="23" t="s">
        <v>120</v>
      </c>
      <c r="G286" s="27" t="s">
        <v>862</v>
      </c>
      <c r="I286" s="37" t="s">
        <v>1989</v>
      </c>
      <c r="J286" s="38">
        <v>0.03</v>
      </c>
      <c r="K286" s="39" t="s">
        <v>124</v>
      </c>
      <c r="L286" s="39" t="s">
        <v>2221</v>
      </c>
      <c r="M286" s="39">
        <v>10.210000000000001</v>
      </c>
      <c r="N286" s="39">
        <v>10.17</v>
      </c>
      <c r="O286" s="65">
        <v>10.14</v>
      </c>
    </row>
    <row r="287" spans="6:15">
      <c r="F287" s="23" t="s">
        <v>120</v>
      </c>
      <c r="G287" s="27" t="s">
        <v>863</v>
      </c>
      <c r="I287" s="37" t="s">
        <v>1989</v>
      </c>
      <c r="J287" s="38">
        <v>0.03</v>
      </c>
      <c r="K287" s="39" t="s">
        <v>124</v>
      </c>
      <c r="L287" s="39" t="s">
        <v>2222</v>
      </c>
      <c r="M287" s="39">
        <v>10.210000000000001</v>
      </c>
      <c r="N287" s="39">
        <v>10.17</v>
      </c>
      <c r="O287" s="65">
        <v>10.14</v>
      </c>
    </row>
    <row r="288" spans="6:15">
      <c r="F288" s="23" t="s">
        <v>120</v>
      </c>
      <c r="G288" s="27" t="s">
        <v>864</v>
      </c>
      <c r="I288" s="37" t="s">
        <v>1989</v>
      </c>
      <c r="J288" s="38">
        <v>0.03</v>
      </c>
      <c r="K288" s="39" t="s">
        <v>124</v>
      </c>
      <c r="L288" s="39" t="s">
        <v>2223</v>
      </c>
      <c r="M288" s="39">
        <v>10.210000000000001</v>
      </c>
      <c r="N288" s="39">
        <v>10.17</v>
      </c>
      <c r="O288" s="65">
        <v>10.14</v>
      </c>
    </row>
    <row r="289" spans="6:15">
      <c r="F289" s="23" t="s">
        <v>120</v>
      </c>
      <c r="G289" s="27" t="s">
        <v>865</v>
      </c>
      <c r="I289" s="37" t="s">
        <v>1989</v>
      </c>
      <c r="J289" s="38">
        <v>0.03</v>
      </c>
      <c r="K289" s="39" t="s">
        <v>124</v>
      </c>
      <c r="L289" s="39" t="s">
        <v>2224</v>
      </c>
      <c r="M289" s="39">
        <v>10.210000000000001</v>
      </c>
      <c r="N289" s="39">
        <v>10.17</v>
      </c>
      <c r="O289" s="65">
        <v>10.14</v>
      </c>
    </row>
    <row r="290" spans="6:15">
      <c r="F290" s="23" t="s">
        <v>120</v>
      </c>
      <c r="G290" s="27" t="s">
        <v>866</v>
      </c>
      <c r="I290" s="37" t="s">
        <v>1989</v>
      </c>
      <c r="J290" s="38">
        <v>0.03</v>
      </c>
      <c r="K290" s="39" t="s">
        <v>124</v>
      </c>
      <c r="L290" s="39" t="s">
        <v>2225</v>
      </c>
      <c r="M290" s="39">
        <v>10.210000000000001</v>
      </c>
      <c r="N290" s="39">
        <v>10.17</v>
      </c>
      <c r="O290" s="65">
        <v>10.14</v>
      </c>
    </row>
    <row r="291" spans="6:15">
      <c r="F291" s="23" t="s">
        <v>120</v>
      </c>
      <c r="G291" s="27" t="s">
        <v>867</v>
      </c>
      <c r="I291" s="37" t="s">
        <v>1989</v>
      </c>
      <c r="J291" s="38">
        <v>0.03</v>
      </c>
      <c r="K291" s="39" t="s">
        <v>124</v>
      </c>
      <c r="L291" s="39" t="s">
        <v>2226</v>
      </c>
      <c r="M291" s="39">
        <v>10.210000000000001</v>
      </c>
      <c r="N291" s="39">
        <v>10.17</v>
      </c>
      <c r="O291" s="65">
        <v>10.14</v>
      </c>
    </row>
    <row r="292" spans="6:15">
      <c r="F292" s="23" t="s">
        <v>120</v>
      </c>
      <c r="G292" s="27" t="s">
        <v>868</v>
      </c>
      <c r="I292" s="37" t="s">
        <v>1989</v>
      </c>
      <c r="J292" s="38">
        <v>0.03</v>
      </c>
      <c r="K292" s="39" t="s">
        <v>125</v>
      </c>
      <c r="L292" s="39" t="s">
        <v>2227</v>
      </c>
      <c r="M292" s="39">
        <v>10.210000000000001</v>
      </c>
      <c r="N292" s="39">
        <v>10.17</v>
      </c>
      <c r="O292" s="65">
        <v>10.14</v>
      </c>
    </row>
    <row r="293" spans="6:15">
      <c r="F293" s="23" t="s">
        <v>120</v>
      </c>
      <c r="G293" s="27" t="s">
        <v>869</v>
      </c>
      <c r="I293" s="37" t="s">
        <v>1989</v>
      </c>
      <c r="J293" s="38">
        <v>0.03</v>
      </c>
      <c r="K293" s="39" t="s">
        <v>125</v>
      </c>
      <c r="L293" s="39" t="s">
        <v>2228</v>
      </c>
      <c r="M293" s="39">
        <v>10.210000000000001</v>
      </c>
      <c r="N293" s="39">
        <v>10.17</v>
      </c>
      <c r="O293" s="65">
        <v>10.14</v>
      </c>
    </row>
    <row r="294" spans="6:15">
      <c r="F294" s="23" t="s">
        <v>120</v>
      </c>
      <c r="G294" s="27" t="s">
        <v>870</v>
      </c>
      <c r="I294" s="37" t="s">
        <v>1989</v>
      </c>
      <c r="J294" s="38">
        <v>0.03</v>
      </c>
      <c r="K294" s="39" t="s">
        <v>125</v>
      </c>
      <c r="L294" s="39" t="s">
        <v>2229</v>
      </c>
      <c r="M294" s="39">
        <v>10.210000000000001</v>
      </c>
      <c r="N294" s="39">
        <v>10.17</v>
      </c>
      <c r="O294" s="65">
        <v>10.14</v>
      </c>
    </row>
    <row r="295" spans="6:15">
      <c r="F295" s="23" t="s">
        <v>120</v>
      </c>
      <c r="G295" s="27" t="s">
        <v>871</v>
      </c>
      <c r="I295" s="37" t="s">
        <v>1989</v>
      </c>
      <c r="J295" s="38">
        <v>0.03</v>
      </c>
      <c r="K295" s="39" t="s">
        <v>125</v>
      </c>
      <c r="L295" s="39" t="s">
        <v>2230</v>
      </c>
      <c r="M295" s="39">
        <v>10.210000000000001</v>
      </c>
      <c r="N295" s="39">
        <v>10.17</v>
      </c>
      <c r="O295" s="65">
        <v>10.14</v>
      </c>
    </row>
    <row r="296" spans="6:15">
      <c r="F296" s="23" t="s">
        <v>121</v>
      </c>
      <c r="G296" s="27" t="s">
        <v>872</v>
      </c>
      <c r="I296" s="37" t="s">
        <v>1989</v>
      </c>
      <c r="J296" s="38">
        <v>0.03</v>
      </c>
      <c r="K296" s="39" t="s">
        <v>125</v>
      </c>
      <c r="L296" s="39" t="s">
        <v>2231</v>
      </c>
      <c r="M296" s="39">
        <v>10.210000000000001</v>
      </c>
      <c r="N296" s="39">
        <v>10.17</v>
      </c>
      <c r="O296" s="65">
        <v>10.14</v>
      </c>
    </row>
    <row r="297" spans="6:15">
      <c r="F297" s="23" t="s">
        <v>121</v>
      </c>
      <c r="G297" s="27" t="s">
        <v>873</v>
      </c>
      <c r="I297" s="37" t="s">
        <v>1989</v>
      </c>
      <c r="J297" s="38">
        <v>0.03</v>
      </c>
      <c r="K297" s="39" t="s">
        <v>125</v>
      </c>
      <c r="L297" s="39" t="s">
        <v>2232</v>
      </c>
      <c r="M297" s="39">
        <v>10.210000000000001</v>
      </c>
      <c r="N297" s="39">
        <v>10.17</v>
      </c>
      <c r="O297" s="65">
        <v>10.14</v>
      </c>
    </row>
    <row r="298" spans="6:15">
      <c r="F298" s="23" t="s">
        <v>121</v>
      </c>
      <c r="G298" s="27" t="s">
        <v>874</v>
      </c>
      <c r="I298" s="37" t="s">
        <v>1989</v>
      </c>
      <c r="J298" s="38">
        <v>0.03</v>
      </c>
      <c r="K298" s="39" t="s">
        <v>125</v>
      </c>
      <c r="L298" s="39" t="s">
        <v>2233</v>
      </c>
      <c r="M298" s="39">
        <v>10.210000000000001</v>
      </c>
      <c r="N298" s="39">
        <v>10.17</v>
      </c>
      <c r="O298" s="65">
        <v>10.14</v>
      </c>
    </row>
    <row r="299" spans="6:15">
      <c r="F299" s="23" t="s">
        <v>121</v>
      </c>
      <c r="G299" s="27" t="s">
        <v>875</v>
      </c>
      <c r="I299" s="37" t="s">
        <v>1989</v>
      </c>
      <c r="J299" s="38">
        <v>0.03</v>
      </c>
      <c r="K299" s="39" t="s">
        <v>125</v>
      </c>
      <c r="L299" s="39" t="s">
        <v>2234</v>
      </c>
      <c r="M299" s="39">
        <v>10.210000000000001</v>
      </c>
      <c r="N299" s="39">
        <v>10.17</v>
      </c>
      <c r="O299" s="65">
        <v>10.14</v>
      </c>
    </row>
    <row r="300" spans="6:15">
      <c r="F300" s="23" t="s">
        <v>121</v>
      </c>
      <c r="G300" s="27" t="s">
        <v>876</v>
      </c>
      <c r="I300" s="37" t="s">
        <v>1989</v>
      </c>
      <c r="J300" s="38">
        <v>0.03</v>
      </c>
      <c r="K300" s="39" t="s">
        <v>126</v>
      </c>
      <c r="L300" s="39" t="s">
        <v>2235</v>
      </c>
      <c r="M300" s="39">
        <v>10.210000000000001</v>
      </c>
      <c r="N300" s="39">
        <v>10.17</v>
      </c>
      <c r="O300" s="65">
        <v>10.14</v>
      </c>
    </row>
    <row r="301" spans="6:15">
      <c r="F301" s="23" t="s">
        <v>121</v>
      </c>
      <c r="G301" s="27" t="s">
        <v>877</v>
      </c>
      <c r="I301" s="37" t="s">
        <v>1989</v>
      </c>
      <c r="J301" s="38">
        <v>0.03</v>
      </c>
      <c r="K301" s="39" t="s">
        <v>126</v>
      </c>
      <c r="L301" s="39" t="s">
        <v>2236</v>
      </c>
      <c r="M301" s="39">
        <v>10.210000000000001</v>
      </c>
      <c r="N301" s="39">
        <v>10.17</v>
      </c>
      <c r="O301" s="65">
        <v>10.14</v>
      </c>
    </row>
    <row r="302" spans="6:15">
      <c r="F302" s="23" t="s">
        <v>121</v>
      </c>
      <c r="G302" s="27" t="s">
        <v>878</v>
      </c>
      <c r="I302" s="37" t="s">
        <v>1989</v>
      </c>
      <c r="J302" s="38">
        <v>0.03</v>
      </c>
      <c r="K302" s="39" t="s">
        <v>126</v>
      </c>
      <c r="L302" s="39" t="s">
        <v>2237</v>
      </c>
      <c r="M302" s="39">
        <v>10.210000000000001</v>
      </c>
      <c r="N302" s="39">
        <v>10.17</v>
      </c>
      <c r="O302" s="65">
        <v>10.14</v>
      </c>
    </row>
    <row r="303" spans="6:15">
      <c r="F303" s="23" t="s">
        <v>121</v>
      </c>
      <c r="G303" s="27" t="s">
        <v>879</v>
      </c>
      <c r="I303" s="37" t="s">
        <v>1989</v>
      </c>
      <c r="J303" s="38">
        <v>0.03</v>
      </c>
      <c r="K303" s="39" t="s">
        <v>126</v>
      </c>
      <c r="L303" s="39" t="s">
        <v>2238</v>
      </c>
      <c r="M303" s="39">
        <v>10.210000000000001</v>
      </c>
      <c r="N303" s="39">
        <v>10.17</v>
      </c>
      <c r="O303" s="65">
        <v>10.14</v>
      </c>
    </row>
    <row r="304" spans="6:15">
      <c r="F304" s="23" t="s">
        <v>121</v>
      </c>
      <c r="G304" s="27" t="s">
        <v>880</v>
      </c>
      <c r="I304" s="37" t="s">
        <v>1989</v>
      </c>
      <c r="J304" s="38">
        <v>0.03</v>
      </c>
      <c r="K304" s="39" t="s">
        <v>126</v>
      </c>
      <c r="L304" s="39" t="s">
        <v>2239</v>
      </c>
      <c r="M304" s="39">
        <v>10.210000000000001</v>
      </c>
      <c r="N304" s="39">
        <v>10.17</v>
      </c>
      <c r="O304" s="65">
        <v>10.14</v>
      </c>
    </row>
    <row r="305" spans="6:15">
      <c r="F305" s="23" t="s">
        <v>121</v>
      </c>
      <c r="G305" s="27" t="s">
        <v>881</v>
      </c>
      <c r="I305" s="37" t="s">
        <v>1989</v>
      </c>
      <c r="J305" s="38">
        <v>0.03</v>
      </c>
      <c r="K305" s="39" t="s">
        <v>127</v>
      </c>
      <c r="L305" s="39" t="s">
        <v>2240</v>
      </c>
      <c r="M305" s="39">
        <v>10.210000000000001</v>
      </c>
      <c r="N305" s="39">
        <v>10.17</v>
      </c>
      <c r="O305" s="65">
        <v>10.14</v>
      </c>
    </row>
    <row r="306" spans="6:15">
      <c r="F306" s="23" t="s">
        <v>121</v>
      </c>
      <c r="G306" s="27" t="s">
        <v>882</v>
      </c>
      <c r="I306" s="37" t="s">
        <v>1989</v>
      </c>
      <c r="J306" s="38">
        <v>0.03</v>
      </c>
      <c r="K306" s="39" t="s">
        <v>127</v>
      </c>
      <c r="L306" s="39" t="s">
        <v>2241</v>
      </c>
      <c r="M306" s="39">
        <v>10.210000000000001</v>
      </c>
      <c r="N306" s="39">
        <v>10.17</v>
      </c>
      <c r="O306" s="65">
        <v>10.14</v>
      </c>
    </row>
    <row r="307" spans="6:15">
      <c r="F307" s="23" t="s">
        <v>121</v>
      </c>
      <c r="G307" s="27" t="s">
        <v>883</v>
      </c>
      <c r="I307" s="37" t="s">
        <v>1989</v>
      </c>
      <c r="J307" s="38">
        <v>0.03</v>
      </c>
      <c r="K307" s="39" t="s">
        <v>127</v>
      </c>
      <c r="L307" s="39" t="s">
        <v>2242</v>
      </c>
      <c r="M307" s="39">
        <v>10.210000000000001</v>
      </c>
      <c r="N307" s="39">
        <v>10.17</v>
      </c>
      <c r="O307" s="65">
        <v>10.14</v>
      </c>
    </row>
    <row r="308" spans="6:15">
      <c r="F308" s="23" t="s">
        <v>121</v>
      </c>
      <c r="G308" s="27" t="s">
        <v>884</v>
      </c>
      <c r="I308" s="37" t="s">
        <v>1989</v>
      </c>
      <c r="J308" s="38">
        <v>0.03</v>
      </c>
      <c r="K308" s="39" t="s">
        <v>127</v>
      </c>
      <c r="L308" s="39" t="s">
        <v>2243</v>
      </c>
      <c r="M308" s="39">
        <v>10.210000000000001</v>
      </c>
      <c r="N308" s="39">
        <v>10.17</v>
      </c>
      <c r="O308" s="65">
        <v>10.14</v>
      </c>
    </row>
    <row r="309" spans="6:15">
      <c r="F309" s="23" t="s">
        <v>121</v>
      </c>
      <c r="G309" s="27" t="s">
        <v>885</v>
      </c>
      <c r="I309" s="37" t="s">
        <v>1989</v>
      </c>
      <c r="J309" s="38">
        <v>0.03</v>
      </c>
      <c r="K309" s="39" t="s">
        <v>127</v>
      </c>
      <c r="L309" s="39" t="s">
        <v>2244</v>
      </c>
      <c r="M309" s="39">
        <v>10.210000000000001</v>
      </c>
      <c r="N309" s="39">
        <v>10.17</v>
      </c>
      <c r="O309" s="65">
        <v>10.14</v>
      </c>
    </row>
    <row r="310" spans="6:15">
      <c r="F310" s="23" t="s">
        <v>121</v>
      </c>
      <c r="G310" s="27" t="s">
        <v>886</v>
      </c>
      <c r="I310" s="37" t="s">
        <v>1989</v>
      </c>
      <c r="J310" s="38">
        <v>0.03</v>
      </c>
      <c r="K310" s="39" t="s">
        <v>127</v>
      </c>
      <c r="L310" s="39" t="s">
        <v>2245</v>
      </c>
      <c r="M310" s="39">
        <v>10.210000000000001</v>
      </c>
      <c r="N310" s="39">
        <v>10.17</v>
      </c>
      <c r="O310" s="65">
        <v>10.14</v>
      </c>
    </row>
    <row r="311" spans="6:15">
      <c r="F311" s="23" t="s">
        <v>121</v>
      </c>
      <c r="G311" s="27" t="s">
        <v>887</v>
      </c>
      <c r="I311" s="37" t="s">
        <v>1989</v>
      </c>
      <c r="J311" s="38">
        <v>0.03</v>
      </c>
      <c r="K311" s="39" t="s">
        <v>127</v>
      </c>
      <c r="L311" s="39" t="s">
        <v>2246</v>
      </c>
      <c r="M311" s="39">
        <v>10.210000000000001</v>
      </c>
      <c r="N311" s="39">
        <v>10.17</v>
      </c>
      <c r="O311" s="65">
        <v>10.14</v>
      </c>
    </row>
    <row r="312" spans="6:15">
      <c r="F312" s="23" t="s">
        <v>121</v>
      </c>
      <c r="G312" s="27" t="s">
        <v>888</v>
      </c>
      <c r="I312" s="37" t="s">
        <v>1989</v>
      </c>
      <c r="J312" s="38">
        <v>0.03</v>
      </c>
      <c r="K312" s="39" t="s">
        <v>127</v>
      </c>
      <c r="L312" s="39" t="s">
        <v>2247</v>
      </c>
      <c r="M312" s="39">
        <v>10.210000000000001</v>
      </c>
      <c r="N312" s="39">
        <v>10.17</v>
      </c>
      <c r="O312" s="65">
        <v>10.14</v>
      </c>
    </row>
    <row r="313" spans="6:15">
      <c r="F313" s="23" t="s">
        <v>121</v>
      </c>
      <c r="G313" s="27" t="s">
        <v>889</v>
      </c>
      <c r="I313" s="37" t="s">
        <v>1989</v>
      </c>
      <c r="J313" s="38">
        <v>0.03</v>
      </c>
      <c r="K313" s="39" t="s">
        <v>127</v>
      </c>
      <c r="L313" s="39" t="s">
        <v>2248</v>
      </c>
      <c r="M313" s="39">
        <v>10.210000000000001</v>
      </c>
      <c r="N313" s="39">
        <v>10.17</v>
      </c>
      <c r="O313" s="65">
        <v>10.14</v>
      </c>
    </row>
    <row r="314" spans="6:15">
      <c r="F314" s="23" t="s">
        <v>121</v>
      </c>
      <c r="G314" s="27" t="s">
        <v>890</v>
      </c>
      <c r="I314" s="37" t="s">
        <v>1989</v>
      </c>
      <c r="J314" s="38">
        <v>0.03</v>
      </c>
      <c r="K314" s="39" t="s">
        <v>127</v>
      </c>
      <c r="L314" s="39" t="s">
        <v>2249</v>
      </c>
      <c r="M314" s="39">
        <v>10.210000000000001</v>
      </c>
      <c r="N314" s="39">
        <v>10.17</v>
      </c>
      <c r="O314" s="65">
        <v>10.14</v>
      </c>
    </row>
    <row r="315" spans="6:15">
      <c r="F315" s="23" t="s">
        <v>121</v>
      </c>
      <c r="G315" s="27" t="s">
        <v>891</v>
      </c>
      <c r="I315" s="37" t="s">
        <v>1989</v>
      </c>
      <c r="J315" s="38">
        <v>0.03</v>
      </c>
      <c r="K315" s="39" t="s">
        <v>128</v>
      </c>
      <c r="L315" s="39" t="s">
        <v>2250</v>
      </c>
      <c r="M315" s="39">
        <v>10.210000000000001</v>
      </c>
      <c r="N315" s="39">
        <v>10.17</v>
      </c>
      <c r="O315" s="65">
        <v>10.14</v>
      </c>
    </row>
    <row r="316" spans="6:15">
      <c r="F316" s="23" t="s">
        <v>121</v>
      </c>
      <c r="G316" s="27" t="s">
        <v>892</v>
      </c>
      <c r="I316" s="37" t="s">
        <v>1989</v>
      </c>
      <c r="J316" s="38">
        <v>0.03</v>
      </c>
      <c r="K316" s="39" t="s">
        <v>128</v>
      </c>
      <c r="L316" s="39" t="s">
        <v>2251</v>
      </c>
      <c r="M316" s="39">
        <v>10.210000000000001</v>
      </c>
      <c r="N316" s="39">
        <v>10.17</v>
      </c>
      <c r="O316" s="65">
        <v>10.14</v>
      </c>
    </row>
    <row r="317" spans="6:15">
      <c r="F317" s="23" t="s">
        <v>121</v>
      </c>
      <c r="G317" s="27" t="s">
        <v>893</v>
      </c>
      <c r="I317" s="37" t="s">
        <v>1989</v>
      </c>
      <c r="J317" s="38">
        <v>0.03</v>
      </c>
      <c r="K317" s="39" t="s">
        <v>128</v>
      </c>
      <c r="L317" s="39" t="s">
        <v>2252</v>
      </c>
      <c r="M317" s="39">
        <v>10.210000000000001</v>
      </c>
      <c r="N317" s="39">
        <v>10.17</v>
      </c>
      <c r="O317" s="65">
        <v>10.14</v>
      </c>
    </row>
    <row r="318" spans="6:15">
      <c r="F318" s="23" t="s">
        <v>121</v>
      </c>
      <c r="G318" s="27" t="s">
        <v>894</v>
      </c>
      <c r="I318" s="37" t="s">
        <v>1989</v>
      </c>
      <c r="J318" s="38">
        <v>0.03</v>
      </c>
      <c r="K318" s="39" t="s">
        <v>128</v>
      </c>
      <c r="L318" s="39" t="s">
        <v>2253</v>
      </c>
      <c r="M318" s="39">
        <v>10.210000000000001</v>
      </c>
      <c r="N318" s="39">
        <v>10.17</v>
      </c>
      <c r="O318" s="65">
        <v>10.14</v>
      </c>
    </row>
    <row r="319" spans="6:15">
      <c r="F319" s="23" t="s">
        <v>121</v>
      </c>
      <c r="G319" s="27" t="s">
        <v>895</v>
      </c>
      <c r="I319" s="37" t="s">
        <v>1989</v>
      </c>
      <c r="J319" s="38">
        <v>0.03</v>
      </c>
      <c r="K319" s="39" t="s">
        <v>128</v>
      </c>
      <c r="L319" s="39" t="s">
        <v>2254</v>
      </c>
      <c r="M319" s="39">
        <v>10.210000000000001</v>
      </c>
      <c r="N319" s="39">
        <v>10.17</v>
      </c>
      <c r="O319" s="65">
        <v>10.14</v>
      </c>
    </row>
    <row r="320" spans="6:15">
      <c r="F320" s="23" t="s">
        <v>121</v>
      </c>
      <c r="G320" s="27" t="s">
        <v>896</v>
      </c>
      <c r="I320" s="37" t="s">
        <v>1989</v>
      </c>
      <c r="J320" s="38">
        <v>0.03</v>
      </c>
      <c r="K320" s="39" t="s">
        <v>128</v>
      </c>
      <c r="L320" s="39" t="s">
        <v>1970</v>
      </c>
      <c r="M320" s="39">
        <v>10.210000000000001</v>
      </c>
      <c r="N320" s="39">
        <v>10.17</v>
      </c>
      <c r="O320" s="65">
        <v>10.14</v>
      </c>
    </row>
    <row r="321" spans="6:15">
      <c r="F321" s="23" t="s">
        <v>122</v>
      </c>
      <c r="G321" s="27" t="s">
        <v>897</v>
      </c>
      <c r="I321" s="37" t="s">
        <v>1989</v>
      </c>
      <c r="J321" s="38">
        <v>0.03</v>
      </c>
      <c r="K321" s="39" t="s">
        <v>128</v>
      </c>
      <c r="L321" s="39" t="s">
        <v>2255</v>
      </c>
      <c r="M321" s="39">
        <v>10.210000000000001</v>
      </c>
      <c r="N321" s="39">
        <v>10.17</v>
      </c>
      <c r="O321" s="65">
        <v>10.14</v>
      </c>
    </row>
    <row r="322" spans="6:15">
      <c r="F322" s="23" t="s">
        <v>122</v>
      </c>
      <c r="G322" s="27" t="s">
        <v>898</v>
      </c>
      <c r="I322" s="37" t="s">
        <v>1989</v>
      </c>
      <c r="J322" s="38">
        <v>0.03</v>
      </c>
      <c r="K322" s="39" t="s">
        <v>128</v>
      </c>
      <c r="L322" s="39" t="s">
        <v>1971</v>
      </c>
      <c r="M322" s="39">
        <v>10.210000000000001</v>
      </c>
      <c r="N322" s="39">
        <v>10.17</v>
      </c>
      <c r="O322" s="65">
        <v>10.14</v>
      </c>
    </row>
    <row r="323" spans="6:15">
      <c r="F323" s="23" t="s">
        <v>122</v>
      </c>
      <c r="G323" s="27" t="s">
        <v>899</v>
      </c>
      <c r="I323" s="37" t="s">
        <v>1989</v>
      </c>
      <c r="J323" s="38">
        <v>0.03</v>
      </c>
      <c r="K323" s="39" t="s">
        <v>128</v>
      </c>
      <c r="L323" s="39" t="s">
        <v>2256</v>
      </c>
      <c r="M323" s="39">
        <v>10.210000000000001</v>
      </c>
      <c r="N323" s="39">
        <v>10.17</v>
      </c>
      <c r="O323" s="65">
        <v>10.14</v>
      </c>
    </row>
    <row r="324" spans="6:15">
      <c r="F324" s="23" t="s">
        <v>122</v>
      </c>
      <c r="G324" s="27" t="s">
        <v>900</v>
      </c>
      <c r="I324" s="37" t="s">
        <v>1989</v>
      </c>
      <c r="J324" s="38">
        <v>0.03</v>
      </c>
      <c r="K324" s="39" t="s">
        <v>128</v>
      </c>
      <c r="L324" s="39" t="s">
        <v>2257</v>
      </c>
      <c r="M324" s="39">
        <v>10.210000000000001</v>
      </c>
      <c r="N324" s="39">
        <v>10.17</v>
      </c>
      <c r="O324" s="65">
        <v>10.14</v>
      </c>
    </row>
    <row r="325" spans="6:15">
      <c r="F325" s="23" t="s">
        <v>122</v>
      </c>
      <c r="G325" s="27" t="s">
        <v>901</v>
      </c>
      <c r="I325" s="37" t="s">
        <v>1989</v>
      </c>
      <c r="J325" s="38">
        <v>0.03</v>
      </c>
      <c r="K325" s="39" t="s">
        <v>129</v>
      </c>
      <c r="L325" s="39" t="s">
        <v>1972</v>
      </c>
      <c r="M325" s="39">
        <v>10.210000000000001</v>
      </c>
      <c r="N325" s="39">
        <v>10.17</v>
      </c>
      <c r="O325" s="65">
        <v>10.14</v>
      </c>
    </row>
    <row r="326" spans="6:15">
      <c r="F326" s="23" t="s">
        <v>122</v>
      </c>
      <c r="G326" s="27" t="s">
        <v>902</v>
      </c>
      <c r="I326" s="37" t="s">
        <v>1989</v>
      </c>
      <c r="J326" s="38">
        <v>0.03</v>
      </c>
      <c r="K326" s="39" t="s">
        <v>129</v>
      </c>
      <c r="L326" s="39" t="s">
        <v>2258</v>
      </c>
      <c r="M326" s="39">
        <v>10.210000000000001</v>
      </c>
      <c r="N326" s="39">
        <v>10.17</v>
      </c>
      <c r="O326" s="65">
        <v>10.14</v>
      </c>
    </row>
    <row r="327" spans="6:15">
      <c r="F327" s="23" t="s">
        <v>122</v>
      </c>
      <c r="G327" s="27" t="s">
        <v>903</v>
      </c>
      <c r="I327" s="37" t="s">
        <v>1989</v>
      </c>
      <c r="J327" s="38">
        <v>0.03</v>
      </c>
      <c r="K327" s="39" t="s">
        <v>130</v>
      </c>
      <c r="L327" s="39" t="s">
        <v>2259</v>
      </c>
      <c r="M327" s="39">
        <v>10.210000000000001</v>
      </c>
      <c r="N327" s="39">
        <v>10.17</v>
      </c>
      <c r="O327" s="65">
        <v>10.14</v>
      </c>
    </row>
    <row r="328" spans="6:15">
      <c r="F328" s="23" t="s">
        <v>122</v>
      </c>
      <c r="G328" s="27" t="s">
        <v>904</v>
      </c>
      <c r="I328" s="37" t="s">
        <v>1989</v>
      </c>
      <c r="J328" s="38">
        <v>0.03</v>
      </c>
      <c r="K328" s="39" t="s">
        <v>131</v>
      </c>
      <c r="L328" s="39" t="s">
        <v>2260</v>
      </c>
      <c r="M328" s="39">
        <v>10.210000000000001</v>
      </c>
      <c r="N328" s="39">
        <v>10.17</v>
      </c>
      <c r="O328" s="65">
        <v>10.14</v>
      </c>
    </row>
    <row r="329" spans="6:15">
      <c r="F329" s="23" t="s">
        <v>122</v>
      </c>
      <c r="G329" s="27" t="s">
        <v>905</v>
      </c>
      <c r="I329" s="37" t="s">
        <v>1989</v>
      </c>
      <c r="J329" s="38">
        <v>0.03</v>
      </c>
      <c r="K329" s="39" t="s">
        <v>132</v>
      </c>
      <c r="L329" s="39" t="s">
        <v>2261</v>
      </c>
      <c r="M329" s="39">
        <v>10.210000000000001</v>
      </c>
      <c r="N329" s="39">
        <v>10.17</v>
      </c>
      <c r="O329" s="65">
        <v>10.14</v>
      </c>
    </row>
    <row r="330" spans="6:15">
      <c r="F330" s="23" t="s">
        <v>122</v>
      </c>
      <c r="G330" s="27" t="s">
        <v>906</v>
      </c>
      <c r="I330" s="37" t="s">
        <v>1989</v>
      </c>
      <c r="J330" s="38">
        <v>0.03</v>
      </c>
      <c r="K330" s="39" t="s">
        <v>132</v>
      </c>
      <c r="L330" s="39" t="s">
        <v>2262</v>
      </c>
      <c r="M330" s="39">
        <v>10.210000000000001</v>
      </c>
      <c r="N330" s="39">
        <v>10.17</v>
      </c>
      <c r="O330" s="65">
        <v>10.14</v>
      </c>
    </row>
    <row r="331" spans="6:15">
      <c r="F331" s="23" t="s">
        <v>122</v>
      </c>
      <c r="G331" s="27" t="s">
        <v>907</v>
      </c>
      <c r="I331" s="37" t="s">
        <v>1989</v>
      </c>
      <c r="J331" s="38">
        <v>0.03</v>
      </c>
      <c r="K331" s="39" t="s">
        <v>133</v>
      </c>
      <c r="L331" s="39" t="s">
        <v>2263</v>
      </c>
      <c r="M331" s="39">
        <v>10.210000000000001</v>
      </c>
      <c r="N331" s="39">
        <v>10.17</v>
      </c>
      <c r="O331" s="65">
        <v>10.14</v>
      </c>
    </row>
    <row r="332" spans="6:15">
      <c r="F332" s="23" t="s">
        <v>122</v>
      </c>
      <c r="G332" s="27" t="s">
        <v>908</v>
      </c>
      <c r="I332" s="37" t="s">
        <v>1989</v>
      </c>
      <c r="J332" s="38">
        <v>0.03</v>
      </c>
      <c r="K332" s="39" t="s">
        <v>134</v>
      </c>
      <c r="L332" s="39" t="s">
        <v>2264</v>
      </c>
      <c r="M332" s="39">
        <v>10.210000000000001</v>
      </c>
      <c r="N332" s="39">
        <v>10.17</v>
      </c>
      <c r="O332" s="65">
        <v>10.14</v>
      </c>
    </row>
    <row r="333" spans="6:15">
      <c r="F333" s="23" t="s">
        <v>122</v>
      </c>
      <c r="G333" s="27" t="s">
        <v>909</v>
      </c>
      <c r="I333" s="37" t="s">
        <v>1989</v>
      </c>
      <c r="J333" s="38">
        <v>0.03</v>
      </c>
      <c r="K333" s="39" t="s">
        <v>135</v>
      </c>
      <c r="L333" s="39" t="s">
        <v>2265</v>
      </c>
      <c r="M333" s="39">
        <v>10.210000000000001</v>
      </c>
      <c r="N333" s="39">
        <v>10.17</v>
      </c>
      <c r="O333" s="65">
        <v>10.14</v>
      </c>
    </row>
    <row r="334" spans="6:15">
      <c r="F334" s="23" t="s">
        <v>122</v>
      </c>
      <c r="G334" s="27" t="s">
        <v>910</v>
      </c>
      <c r="I334" s="37" t="s">
        <v>1989</v>
      </c>
      <c r="J334" s="38">
        <v>0.03</v>
      </c>
      <c r="K334" s="39" t="s">
        <v>135</v>
      </c>
      <c r="L334" s="39" t="s">
        <v>2266</v>
      </c>
      <c r="M334" s="39">
        <v>10.210000000000001</v>
      </c>
      <c r="N334" s="39">
        <v>10.17</v>
      </c>
      <c r="O334" s="65">
        <v>10.14</v>
      </c>
    </row>
    <row r="335" spans="6:15">
      <c r="F335" s="23" t="s">
        <v>122</v>
      </c>
      <c r="G335" s="27" t="s">
        <v>911</v>
      </c>
      <c r="I335" s="37" t="s">
        <v>1989</v>
      </c>
      <c r="J335" s="38">
        <v>0.03</v>
      </c>
      <c r="K335" s="39" t="s">
        <v>135</v>
      </c>
      <c r="L335" s="39" t="s">
        <v>2267</v>
      </c>
      <c r="M335" s="39">
        <v>10.210000000000001</v>
      </c>
      <c r="N335" s="39">
        <v>10.17</v>
      </c>
      <c r="O335" s="65">
        <v>10.14</v>
      </c>
    </row>
    <row r="336" spans="6:15">
      <c r="F336" s="23" t="s">
        <v>122</v>
      </c>
      <c r="G336" s="27" t="s">
        <v>912</v>
      </c>
      <c r="I336" s="37" t="s">
        <v>1989</v>
      </c>
      <c r="J336" s="38">
        <v>0.03</v>
      </c>
      <c r="K336" s="39" t="s">
        <v>136</v>
      </c>
      <c r="L336" s="39" t="s">
        <v>2268</v>
      </c>
      <c r="M336" s="39">
        <v>10.210000000000001</v>
      </c>
      <c r="N336" s="39">
        <v>10.17</v>
      </c>
      <c r="O336" s="65">
        <v>10.14</v>
      </c>
    </row>
    <row r="337" spans="6:15">
      <c r="F337" s="23" t="s">
        <v>122</v>
      </c>
      <c r="G337" s="27" t="s">
        <v>913</v>
      </c>
      <c r="I337" s="37" t="s">
        <v>1989</v>
      </c>
      <c r="J337" s="38">
        <v>0.03</v>
      </c>
      <c r="K337" s="39" t="s">
        <v>136</v>
      </c>
      <c r="L337" s="39" t="s">
        <v>2269</v>
      </c>
      <c r="M337" s="39">
        <v>10.210000000000001</v>
      </c>
      <c r="N337" s="39">
        <v>10.17</v>
      </c>
      <c r="O337" s="65">
        <v>10.14</v>
      </c>
    </row>
    <row r="338" spans="6:15">
      <c r="F338" s="23" t="s">
        <v>122</v>
      </c>
      <c r="G338" s="27" t="s">
        <v>534</v>
      </c>
      <c r="I338" s="37" t="s">
        <v>1989</v>
      </c>
      <c r="J338" s="38">
        <v>0.03</v>
      </c>
      <c r="K338" s="39" t="s">
        <v>136</v>
      </c>
      <c r="L338" s="39" t="s">
        <v>2270</v>
      </c>
      <c r="M338" s="39">
        <v>10.210000000000001</v>
      </c>
      <c r="N338" s="39">
        <v>10.17</v>
      </c>
      <c r="O338" s="65">
        <v>10.14</v>
      </c>
    </row>
    <row r="339" spans="6:15">
      <c r="F339" s="23" t="s">
        <v>122</v>
      </c>
      <c r="G339" s="27" t="s">
        <v>914</v>
      </c>
      <c r="I339" s="37" t="s">
        <v>1989</v>
      </c>
      <c r="J339" s="38">
        <v>0.03</v>
      </c>
      <c r="K339" s="39" t="s">
        <v>136</v>
      </c>
      <c r="L339" s="39" t="s">
        <v>2271</v>
      </c>
      <c r="M339" s="39">
        <v>10.210000000000001</v>
      </c>
      <c r="N339" s="39">
        <v>10.17</v>
      </c>
      <c r="O339" s="65">
        <v>10.14</v>
      </c>
    </row>
    <row r="340" spans="6:15">
      <c r="F340" s="23" t="s">
        <v>122</v>
      </c>
      <c r="G340" s="27" t="s">
        <v>915</v>
      </c>
      <c r="I340" s="37" t="s">
        <v>1989</v>
      </c>
      <c r="J340" s="38">
        <v>0.03</v>
      </c>
      <c r="K340" s="39" t="s">
        <v>137</v>
      </c>
      <c r="L340" s="39" t="s">
        <v>2272</v>
      </c>
      <c r="M340" s="39">
        <v>10.210000000000001</v>
      </c>
      <c r="N340" s="39">
        <v>10.17</v>
      </c>
      <c r="O340" s="65">
        <v>10.14</v>
      </c>
    </row>
    <row r="341" spans="6:15">
      <c r="F341" s="23" t="s">
        <v>122</v>
      </c>
      <c r="G341" s="27" t="s">
        <v>916</v>
      </c>
      <c r="I341" s="37" t="s">
        <v>1989</v>
      </c>
      <c r="J341" s="38">
        <v>0.03</v>
      </c>
      <c r="K341" s="39" t="s">
        <v>137</v>
      </c>
      <c r="L341" s="39" t="s">
        <v>2273</v>
      </c>
      <c r="M341" s="39">
        <v>10.210000000000001</v>
      </c>
      <c r="N341" s="39">
        <v>10.17</v>
      </c>
      <c r="O341" s="65">
        <v>10.14</v>
      </c>
    </row>
    <row r="342" spans="6:15">
      <c r="F342" s="23" t="s">
        <v>122</v>
      </c>
      <c r="G342" s="27" t="s">
        <v>917</v>
      </c>
      <c r="I342" s="37" t="s">
        <v>1989</v>
      </c>
      <c r="J342" s="38">
        <v>0.03</v>
      </c>
      <c r="K342" s="39" t="s">
        <v>137</v>
      </c>
      <c r="L342" s="39" t="s">
        <v>2274</v>
      </c>
      <c r="M342" s="39">
        <v>10.210000000000001</v>
      </c>
      <c r="N342" s="39">
        <v>10.17</v>
      </c>
      <c r="O342" s="65">
        <v>10.14</v>
      </c>
    </row>
    <row r="343" spans="6:15">
      <c r="F343" s="23" t="s">
        <v>122</v>
      </c>
      <c r="G343" s="27" t="s">
        <v>918</v>
      </c>
      <c r="I343" s="37" t="s">
        <v>1989</v>
      </c>
      <c r="J343" s="38">
        <v>0.03</v>
      </c>
      <c r="K343" s="39" t="s">
        <v>137</v>
      </c>
      <c r="L343" s="39" t="s">
        <v>2275</v>
      </c>
      <c r="M343" s="39">
        <v>10.210000000000001</v>
      </c>
      <c r="N343" s="39">
        <v>10.17</v>
      </c>
      <c r="O343" s="65">
        <v>10.14</v>
      </c>
    </row>
    <row r="344" spans="6:15">
      <c r="F344" s="23" t="s">
        <v>122</v>
      </c>
      <c r="G344" s="27" t="s">
        <v>919</v>
      </c>
      <c r="I344" s="37" t="s">
        <v>1989</v>
      </c>
      <c r="J344" s="38">
        <v>0.03</v>
      </c>
      <c r="K344" s="39" t="s">
        <v>137</v>
      </c>
      <c r="L344" s="39" t="s">
        <v>2276</v>
      </c>
      <c r="M344" s="39">
        <v>10.210000000000001</v>
      </c>
      <c r="N344" s="39">
        <v>10.17</v>
      </c>
      <c r="O344" s="65">
        <v>10.14</v>
      </c>
    </row>
    <row r="345" spans="6:15">
      <c r="F345" s="23" t="s">
        <v>122</v>
      </c>
      <c r="G345" s="27" t="s">
        <v>920</v>
      </c>
      <c r="I345" s="37" t="s">
        <v>1989</v>
      </c>
      <c r="J345" s="38">
        <v>0.03</v>
      </c>
      <c r="K345" s="39" t="s">
        <v>137</v>
      </c>
      <c r="L345" s="39" t="s">
        <v>2277</v>
      </c>
      <c r="M345" s="39">
        <v>10.210000000000001</v>
      </c>
      <c r="N345" s="39">
        <v>10.17</v>
      </c>
      <c r="O345" s="65">
        <v>10.14</v>
      </c>
    </row>
    <row r="346" spans="6:15">
      <c r="F346" s="23" t="s">
        <v>122</v>
      </c>
      <c r="G346" s="27" t="s">
        <v>921</v>
      </c>
      <c r="I346" s="37" t="s">
        <v>1989</v>
      </c>
      <c r="J346" s="38">
        <v>0.03</v>
      </c>
      <c r="K346" s="39" t="s">
        <v>137</v>
      </c>
      <c r="L346" s="39" t="s">
        <v>2278</v>
      </c>
      <c r="M346" s="39">
        <v>10.210000000000001</v>
      </c>
      <c r="N346" s="39">
        <v>10.17</v>
      </c>
      <c r="O346" s="65">
        <v>10.14</v>
      </c>
    </row>
    <row r="347" spans="6:15">
      <c r="F347" s="23" t="s">
        <v>122</v>
      </c>
      <c r="G347" s="27" t="s">
        <v>922</v>
      </c>
      <c r="I347" s="37" t="s">
        <v>1989</v>
      </c>
      <c r="J347" s="38">
        <v>0.03</v>
      </c>
      <c r="K347" s="39" t="s">
        <v>137</v>
      </c>
      <c r="L347" s="39" t="s">
        <v>2279</v>
      </c>
      <c r="M347" s="39">
        <v>10.210000000000001</v>
      </c>
      <c r="N347" s="39">
        <v>10.17</v>
      </c>
      <c r="O347" s="65">
        <v>10.14</v>
      </c>
    </row>
    <row r="348" spans="6:15">
      <c r="F348" s="23" t="s">
        <v>122</v>
      </c>
      <c r="G348" s="27" t="s">
        <v>923</v>
      </c>
      <c r="I348" s="37" t="s">
        <v>1989</v>
      </c>
      <c r="J348" s="38">
        <v>0.03</v>
      </c>
      <c r="K348" s="39" t="s">
        <v>137</v>
      </c>
      <c r="L348" s="39" t="s">
        <v>2280</v>
      </c>
      <c r="M348" s="39">
        <v>10.210000000000001</v>
      </c>
      <c r="N348" s="39">
        <v>10.17</v>
      </c>
      <c r="O348" s="65">
        <v>10.14</v>
      </c>
    </row>
    <row r="349" spans="6:15">
      <c r="F349" s="23" t="s">
        <v>122</v>
      </c>
      <c r="G349" s="27" t="s">
        <v>561</v>
      </c>
      <c r="I349" s="37" t="s">
        <v>1989</v>
      </c>
      <c r="J349" s="38">
        <v>0.03</v>
      </c>
      <c r="K349" s="39" t="s">
        <v>137</v>
      </c>
      <c r="L349" s="39" t="s">
        <v>2281</v>
      </c>
      <c r="M349" s="39">
        <v>10.210000000000001</v>
      </c>
      <c r="N349" s="39">
        <v>10.17</v>
      </c>
      <c r="O349" s="65">
        <v>10.14</v>
      </c>
    </row>
    <row r="350" spans="6:15">
      <c r="F350" s="23" t="s">
        <v>122</v>
      </c>
      <c r="G350" s="27" t="s">
        <v>924</v>
      </c>
      <c r="I350" s="37" t="s">
        <v>1989</v>
      </c>
      <c r="J350" s="38">
        <v>0.03</v>
      </c>
      <c r="K350" s="39" t="s">
        <v>137</v>
      </c>
      <c r="L350" s="39" t="s">
        <v>2282</v>
      </c>
      <c r="M350" s="39">
        <v>10.210000000000001</v>
      </c>
      <c r="N350" s="39">
        <v>10.17</v>
      </c>
      <c r="O350" s="65">
        <v>10.14</v>
      </c>
    </row>
    <row r="351" spans="6:15">
      <c r="F351" s="23" t="s">
        <v>122</v>
      </c>
      <c r="G351" s="27" t="s">
        <v>925</v>
      </c>
      <c r="I351" s="37" t="s">
        <v>1989</v>
      </c>
      <c r="J351" s="38">
        <v>0.03</v>
      </c>
      <c r="K351" s="39" t="s">
        <v>137</v>
      </c>
      <c r="L351" s="39" t="s">
        <v>2283</v>
      </c>
      <c r="M351" s="39">
        <v>10.210000000000001</v>
      </c>
      <c r="N351" s="39">
        <v>10.17</v>
      </c>
      <c r="O351" s="65">
        <v>10.14</v>
      </c>
    </row>
    <row r="352" spans="6:15">
      <c r="F352" s="23" t="s">
        <v>122</v>
      </c>
      <c r="G352" s="27" t="s">
        <v>926</v>
      </c>
      <c r="I352" s="37" t="s">
        <v>1989</v>
      </c>
      <c r="J352" s="38">
        <v>0.03</v>
      </c>
      <c r="K352" s="39" t="s">
        <v>137</v>
      </c>
      <c r="L352" s="39" t="s">
        <v>2284</v>
      </c>
      <c r="M352" s="39">
        <v>10.210000000000001</v>
      </c>
      <c r="N352" s="39">
        <v>10.17</v>
      </c>
      <c r="O352" s="65">
        <v>10.14</v>
      </c>
    </row>
    <row r="353" spans="6:15">
      <c r="F353" s="23" t="s">
        <v>122</v>
      </c>
      <c r="G353" s="27" t="s">
        <v>927</v>
      </c>
      <c r="I353" s="37" t="s">
        <v>1989</v>
      </c>
      <c r="J353" s="38">
        <v>0.03</v>
      </c>
      <c r="K353" s="39" t="s">
        <v>137</v>
      </c>
      <c r="L353" s="39" t="s">
        <v>2285</v>
      </c>
      <c r="M353" s="39">
        <v>10.210000000000001</v>
      </c>
      <c r="N353" s="39">
        <v>10.17</v>
      </c>
      <c r="O353" s="65">
        <v>10.14</v>
      </c>
    </row>
    <row r="354" spans="6:15">
      <c r="F354" s="23" t="s">
        <v>122</v>
      </c>
      <c r="G354" s="27" t="s">
        <v>928</v>
      </c>
      <c r="I354" s="37" t="s">
        <v>1989</v>
      </c>
      <c r="J354" s="38">
        <v>0.03</v>
      </c>
      <c r="K354" s="39" t="s">
        <v>137</v>
      </c>
      <c r="L354" s="39" t="s">
        <v>2286</v>
      </c>
      <c r="M354" s="39">
        <v>10.210000000000001</v>
      </c>
      <c r="N354" s="39">
        <v>10.17</v>
      </c>
      <c r="O354" s="65">
        <v>10.14</v>
      </c>
    </row>
    <row r="355" spans="6:15">
      <c r="F355" s="23" t="s">
        <v>122</v>
      </c>
      <c r="G355" s="27" t="s">
        <v>929</v>
      </c>
      <c r="I355" s="37" t="s">
        <v>1989</v>
      </c>
      <c r="J355" s="38">
        <v>0.03</v>
      </c>
      <c r="K355" s="39" t="s">
        <v>137</v>
      </c>
      <c r="L355" s="39" t="s">
        <v>2287</v>
      </c>
      <c r="M355" s="39">
        <v>10.210000000000001</v>
      </c>
      <c r="N355" s="39">
        <v>10.17</v>
      </c>
      <c r="O355" s="65">
        <v>10.14</v>
      </c>
    </row>
    <row r="356" spans="6:15">
      <c r="F356" s="23" t="s">
        <v>123</v>
      </c>
      <c r="G356" s="27" t="s">
        <v>930</v>
      </c>
      <c r="I356" s="37" t="s">
        <v>1989</v>
      </c>
      <c r="J356" s="38">
        <v>0.03</v>
      </c>
      <c r="K356" s="39" t="s">
        <v>137</v>
      </c>
      <c r="L356" s="39" t="s">
        <v>2288</v>
      </c>
      <c r="M356" s="39">
        <v>10.210000000000001</v>
      </c>
      <c r="N356" s="39">
        <v>10.17</v>
      </c>
      <c r="O356" s="65">
        <v>10.14</v>
      </c>
    </row>
    <row r="357" spans="6:15">
      <c r="F357" s="23" t="s">
        <v>123</v>
      </c>
      <c r="G357" s="27" t="s">
        <v>931</v>
      </c>
      <c r="I357" s="37" t="s">
        <v>1989</v>
      </c>
      <c r="J357" s="38">
        <v>0.03</v>
      </c>
      <c r="K357" s="39" t="s">
        <v>137</v>
      </c>
      <c r="L357" s="39" t="s">
        <v>2289</v>
      </c>
      <c r="M357" s="39">
        <v>10.210000000000001</v>
      </c>
      <c r="N357" s="39">
        <v>10.17</v>
      </c>
      <c r="O357" s="65">
        <v>10.14</v>
      </c>
    </row>
    <row r="358" spans="6:15">
      <c r="F358" s="23" t="s">
        <v>123</v>
      </c>
      <c r="G358" s="27" t="s">
        <v>932</v>
      </c>
      <c r="I358" s="37" t="s">
        <v>1989</v>
      </c>
      <c r="J358" s="38">
        <v>0.03</v>
      </c>
      <c r="K358" s="39" t="s">
        <v>137</v>
      </c>
      <c r="L358" s="39" t="s">
        <v>2290</v>
      </c>
      <c r="M358" s="39">
        <v>10.210000000000001</v>
      </c>
      <c r="N358" s="39">
        <v>10.17</v>
      </c>
      <c r="O358" s="65">
        <v>10.14</v>
      </c>
    </row>
    <row r="359" spans="6:15">
      <c r="F359" s="23" t="s">
        <v>123</v>
      </c>
      <c r="G359" s="27" t="s">
        <v>933</v>
      </c>
      <c r="I359" s="37" t="s">
        <v>1989</v>
      </c>
      <c r="J359" s="38">
        <v>0.03</v>
      </c>
      <c r="K359" s="39" t="s">
        <v>138</v>
      </c>
      <c r="L359" s="39" t="s">
        <v>2291</v>
      </c>
      <c r="M359" s="39">
        <v>10.210000000000001</v>
      </c>
      <c r="N359" s="39">
        <v>10.17</v>
      </c>
      <c r="O359" s="65">
        <v>10.14</v>
      </c>
    </row>
    <row r="360" spans="6:15">
      <c r="F360" s="23" t="s">
        <v>123</v>
      </c>
      <c r="G360" s="27" t="s">
        <v>934</v>
      </c>
      <c r="I360" s="37" t="s">
        <v>1989</v>
      </c>
      <c r="J360" s="38">
        <v>0.03</v>
      </c>
      <c r="K360" s="39" t="s">
        <v>138</v>
      </c>
      <c r="L360" s="39" t="s">
        <v>2292</v>
      </c>
      <c r="M360" s="39">
        <v>10.210000000000001</v>
      </c>
      <c r="N360" s="39">
        <v>10.17</v>
      </c>
      <c r="O360" s="65">
        <v>10.14</v>
      </c>
    </row>
    <row r="361" spans="6:15">
      <c r="F361" s="23" t="s">
        <v>123</v>
      </c>
      <c r="G361" s="27" t="s">
        <v>935</v>
      </c>
      <c r="I361" s="37" t="s">
        <v>1989</v>
      </c>
      <c r="J361" s="38">
        <v>0.03</v>
      </c>
      <c r="K361" s="39" t="s">
        <v>138</v>
      </c>
      <c r="L361" s="39" t="s">
        <v>2293</v>
      </c>
      <c r="M361" s="39">
        <v>10.210000000000001</v>
      </c>
      <c r="N361" s="39">
        <v>10.17</v>
      </c>
      <c r="O361" s="65">
        <v>10.14</v>
      </c>
    </row>
    <row r="362" spans="6:15">
      <c r="F362" s="23" t="s">
        <v>123</v>
      </c>
      <c r="G362" s="27" t="s">
        <v>936</v>
      </c>
      <c r="I362" s="37" t="s">
        <v>1989</v>
      </c>
      <c r="J362" s="38">
        <v>0.03</v>
      </c>
      <c r="K362" s="39" t="s">
        <v>138</v>
      </c>
      <c r="L362" s="39" t="s">
        <v>2294</v>
      </c>
      <c r="M362" s="39">
        <v>10.210000000000001</v>
      </c>
      <c r="N362" s="39">
        <v>10.17</v>
      </c>
      <c r="O362" s="65">
        <v>10.14</v>
      </c>
    </row>
    <row r="363" spans="6:15">
      <c r="F363" s="23" t="s">
        <v>123</v>
      </c>
      <c r="G363" s="27" t="s">
        <v>937</v>
      </c>
      <c r="I363" s="37" t="s">
        <v>1989</v>
      </c>
      <c r="J363" s="38">
        <v>0.03</v>
      </c>
      <c r="K363" s="39" t="s">
        <v>138</v>
      </c>
      <c r="L363" s="39" t="s">
        <v>2295</v>
      </c>
      <c r="M363" s="39">
        <v>10.210000000000001</v>
      </c>
      <c r="N363" s="39">
        <v>10.17</v>
      </c>
      <c r="O363" s="65">
        <v>10.14</v>
      </c>
    </row>
    <row r="364" spans="6:15">
      <c r="F364" s="23" t="s">
        <v>123</v>
      </c>
      <c r="G364" s="27" t="s">
        <v>938</v>
      </c>
      <c r="I364" s="37" t="s">
        <v>1989</v>
      </c>
      <c r="J364" s="38">
        <v>0.03</v>
      </c>
      <c r="K364" s="39" t="s">
        <v>138</v>
      </c>
      <c r="L364" s="39" t="s">
        <v>2296</v>
      </c>
      <c r="M364" s="39">
        <v>10.210000000000001</v>
      </c>
      <c r="N364" s="39">
        <v>10.17</v>
      </c>
      <c r="O364" s="65">
        <v>10.14</v>
      </c>
    </row>
    <row r="365" spans="6:15">
      <c r="F365" s="23" t="s">
        <v>123</v>
      </c>
      <c r="G365" s="27" t="s">
        <v>939</v>
      </c>
      <c r="I365" s="37" t="s">
        <v>1989</v>
      </c>
      <c r="J365" s="38">
        <v>0.03</v>
      </c>
      <c r="K365" s="39" t="s">
        <v>138</v>
      </c>
      <c r="L365" s="39" t="s">
        <v>2297</v>
      </c>
      <c r="M365" s="39">
        <v>10.210000000000001</v>
      </c>
      <c r="N365" s="39">
        <v>10.17</v>
      </c>
      <c r="O365" s="65">
        <v>10.14</v>
      </c>
    </row>
    <row r="366" spans="6:15">
      <c r="F366" s="23" t="s">
        <v>123</v>
      </c>
      <c r="G366" s="27" t="s">
        <v>940</v>
      </c>
      <c r="I366" s="37" t="s">
        <v>1989</v>
      </c>
      <c r="J366" s="38">
        <v>0.03</v>
      </c>
      <c r="K366" s="39" t="s">
        <v>138</v>
      </c>
      <c r="L366" s="39" t="s">
        <v>2298</v>
      </c>
      <c r="M366" s="39">
        <v>10.210000000000001</v>
      </c>
      <c r="N366" s="39">
        <v>10.17</v>
      </c>
      <c r="O366" s="65">
        <v>10.14</v>
      </c>
    </row>
    <row r="367" spans="6:15">
      <c r="F367" s="23" t="s">
        <v>123</v>
      </c>
      <c r="G367" s="27" t="s">
        <v>613</v>
      </c>
      <c r="I367" s="37" t="s">
        <v>1989</v>
      </c>
      <c r="J367" s="38">
        <v>0.03</v>
      </c>
      <c r="K367" s="39" t="s">
        <v>138</v>
      </c>
      <c r="L367" s="39" t="s">
        <v>2299</v>
      </c>
      <c r="M367" s="39">
        <v>10.210000000000001</v>
      </c>
      <c r="N367" s="39">
        <v>10.17</v>
      </c>
      <c r="O367" s="65">
        <v>10.14</v>
      </c>
    </row>
    <row r="368" spans="6:15">
      <c r="F368" s="23" t="s">
        <v>123</v>
      </c>
      <c r="G368" s="27" t="s">
        <v>941</v>
      </c>
      <c r="I368" s="37" t="s">
        <v>1989</v>
      </c>
      <c r="J368" s="38">
        <v>0.03</v>
      </c>
      <c r="K368" s="39" t="s">
        <v>138</v>
      </c>
      <c r="L368" s="39" t="s">
        <v>2300</v>
      </c>
      <c r="M368" s="39">
        <v>10.210000000000001</v>
      </c>
      <c r="N368" s="39">
        <v>10.17</v>
      </c>
      <c r="O368" s="65">
        <v>10.14</v>
      </c>
    </row>
    <row r="369" spans="6:15">
      <c r="F369" s="23" t="s">
        <v>123</v>
      </c>
      <c r="G369" s="27" t="s">
        <v>942</v>
      </c>
      <c r="I369" s="37" t="s">
        <v>1989</v>
      </c>
      <c r="J369" s="38">
        <v>0.03</v>
      </c>
      <c r="K369" s="39" t="s">
        <v>138</v>
      </c>
      <c r="L369" s="39" t="s">
        <v>2301</v>
      </c>
      <c r="M369" s="39">
        <v>10.210000000000001</v>
      </c>
      <c r="N369" s="39">
        <v>10.17</v>
      </c>
      <c r="O369" s="65">
        <v>10.14</v>
      </c>
    </row>
    <row r="370" spans="6:15">
      <c r="F370" s="23" t="s">
        <v>123</v>
      </c>
      <c r="G370" s="27" t="s">
        <v>943</v>
      </c>
      <c r="I370" s="37" t="s">
        <v>1989</v>
      </c>
      <c r="J370" s="38">
        <v>0.03</v>
      </c>
      <c r="K370" s="39" t="s">
        <v>138</v>
      </c>
      <c r="L370" s="39" t="s">
        <v>2302</v>
      </c>
      <c r="M370" s="39">
        <v>10.210000000000001</v>
      </c>
      <c r="N370" s="39">
        <v>10.17</v>
      </c>
      <c r="O370" s="65">
        <v>10.14</v>
      </c>
    </row>
    <row r="371" spans="6:15">
      <c r="F371" s="23" t="s">
        <v>123</v>
      </c>
      <c r="G371" s="27" t="s">
        <v>944</v>
      </c>
      <c r="I371" s="37" t="s">
        <v>1989</v>
      </c>
      <c r="J371" s="38">
        <v>0.03</v>
      </c>
      <c r="K371" s="39" t="s">
        <v>138</v>
      </c>
      <c r="L371" s="39" t="s">
        <v>2303</v>
      </c>
      <c r="M371" s="39">
        <v>10.210000000000001</v>
      </c>
      <c r="N371" s="39">
        <v>10.17</v>
      </c>
      <c r="O371" s="65">
        <v>10.14</v>
      </c>
    </row>
    <row r="372" spans="6:15">
      <c r="F372" s="23" t="s">
        <v>123</v>
      </c>
      <c r="G372" s="27" t="s">
        <v>945</v>
      </c>
      <c r="I372" s="37" t="s">
        <v>1989</v>
      </c>
      <c r="J372" s="38">
        <v>0.03</v>
      </c>
      <c r="K372" s="39" t="s">
        <v>138</v>
      </c>
      <c r="L372" s="39" t="s">
        <v>2304</v>
      </c>
      <c r="M372" s="39">
        <v>10.210000000000001</v>
      </c>
      <c r="N372" s="39">
        <v>10.17</v>
      </c>
      <c r="O372" s="65">
        <v>10.14</v>
      </c>
    </row>
    <row r="373" spans="6:15">
      <c r="F373" s="23" t="s">
        <v>123</v>
      </c>
      <c r="G373" s="27" t="s">
        <v>946</v>
      </c>
      <c r="I373" s="37" t="s">
        <v>1989</v>
      </c>
      <c r="J373" s="38">
        <v>0.03</v>
      </c>
      <c r="K373" s="39" t="s">
        <v>138</v>
      </c>
      <c r="L373" s="39" t="s">
        <v>2305</v>
      </c>
      <c r="M373" s="39">
        <v>10.210000000000001</v>
      </c>
      <c r="N373" s="39">
        <v>10.17</v>
      </c>
      <c r="O373" s="65">
        <v>10.14</v>
      </c>
    </row>
    <row r="374" spans="6:15">
      <c r="F374" s="23" t="s">
        <v>123</v>
      </c>
      <c r="G374" s="27" t="s">
        <v>947</v>
      </c>
      <c r="I374" s="37" t="s">
        <v>1989</v>
      </c>
      <c r="J374" s="38">
        <v>0.03</v>
      </c>
      <c r="K374" s="39" t="s">
        <v>138</v>
      </c>
      <c r="L374" s="39" t="s">
        <v>2306</v>
      </c>
      <c r="M374" s="39">
        <v>10.210000000000001</v>
      </c>
      <c r="N374" s="39">
        <v>10.17</v>
      </c>
      <c r="O374" s="65">
        <v>10.14</v>
      </c>
    </row>
    <row r="375" spans="6:15">
      <c r="F375" s="23" t="s">
        <v>123</v>
      </c>
      <c r="G375" s="27" t="s">
        <v>948</v>
      </c>
      <c r="I375" s="37" t="s">
        <v>1989</v>
      </c>
      <c r="J375" s="38">
        <v>0.03</v>
      </c>
      <c r="K375" s="39" t="s">
        <v>138</v>
      </c>
      <c r="L375" s="39" t="s">
        <v>2307</v>
      </c>
      <c r="M375" s="39">
        <v>10.210000000000001</v>
      </c>
      <c r="N375" s="39">
        <v>10.17</v>
      </c>
      <c r="O375" s="65">
        <v>10.14</v>
      </c>
    </row>
    <row r="376" spans="6:15">
      <c r="F376" s="23" t="s">
        <v>123</v>
      </c>
      <c r="G376" s="27" t="s">
        <v>949</v>
      </c>
      <c r="I376" s="37" t="s">
        <v>1989</v>
      </c>
      <c r="J376" s="38">
        <v>0.03</v>
      </c>
      <c r="K376" s="39" t="s">
        <v>138</v>
      </c>
      <c r="L376" s="39" t="s">
        <v>2308</v>
      </c>
      <c r="M376" s="39">
        <v>10.210000000000001</v>
      </c>
      <c r="N376" s="39">
        <v>10.17</v>
      </c>
      <c r="O376" s="65">
        <v>10.14</v>
      </c>
    </row>
    <row r="377" spans="6:15">
      <c r="F377" s="23" t="s">
        <v>123</v>
      </c>
      <c r="G377" s="27" t="s">
        <v>950</v>
      </c>
      <c r="I377" s="37" t="s">
        <v>1989</v>
      </c>
      <c r="J377" s="38">
        <v>0.03</v>
      </c>
      <c r="K377" s="39" t="s">
        <v>138</v>
      </c>
      <c r="L377" s="39" t="s">
        <v>2309</v>
      </c>
      <c r="M377" s="39">
        <v>10.210000000000001</v>
      </c>
      <c r="N377" s="39">
        <v>10.17</v>
      </c>
      <c r="O377" s="65">
        <v>10.14</v>
      </c>
    </row>
    <row r="378" spans="6:15">
      <c r="F378" s="23" t="s">
        <v>123</v>
      </c>
      <c r="G378" s="27" t="s">
        <v>951</v>
      </c>
      <c r="I378" s="37" t="s">
        <v>1989</v>
      </c>
      <c r="J378" s="38">
        <v>0.03</v>
      </c>
      <c r="K378" s="39" t="s">
        <v>138</v>
      </c>
      <c r="L378" s="39" t="s">
        <v>2310</v>
      </c>
      <c r="M378" s="39">
        <v>10.210000000000001</v>
      </c>
      <c r="N378" s="39">
        <v>10.17</v>
      </c>
      <c r="O378" s="65">
        <v>10.14</v>
      </c>
    </row>
    <row r="379" spans="6:15">
      <c r="F379" s="23" t="s">
        <v>123</v>
      </c>
      <c r="G379" s="27" t="s">
        <v>952</v>
      </c>
      <c r="I379" s="37" t="s">
        <v>1989</v>
      </c>
      <c r="J379" s="38">
        <v>0.03</v>
      </c>
      <c r="K379" s="39" t="s">
        <v>138</v>
      </c>
      <c r="L379" s="39" t="s">
        <v>2311</v>
      </c>
      <c r="M379" s="39">
        <v>10.210000000000001</v>
      </c>
      <c r="N379" s="39">
        <v>10.17</v>
      </c>
      <c r="O379" s="65">
        <v>10.14</v>
      </c>
    </row>
    <row r="380" spans="6:15">
      <c r="F380" s="23" t="s">
        <v>123</v>
      </c>
      <c r="G380" s="27" t="s">
        <v>953</v>
      </c>
      <c r="I380" s="37" t="s">
        <v>1989</v>
      </c>
      <c r="J380" s="38">
        <v>0.03</v>
      </c>
      <c r="K380" s="39" t="s">
        <v>138</v>
      </c>
      <c r="L380" s="39" t="s">
        <v>2312</v>
      </c>
      <c r="M380" s="39">
        <v>10.210000000000001</v>
      </c>
      <c r="N380" s="39">
        <v>10.17</v>
      </c>
      <c r="O380" s="65">
        <v>10.14</v>
      </c>
    </row>
    <row r="381" spans="6:15">
      <c r="F381" s="23" t="s">
        <v>123</v>
      </c>
      <c r="G381" s="27" t="s">
        <v>954</v>
      </c>
      <c r="I381" s="37" t="s">
        <v>1989</v>
      </c>
      <c r="J381" s="38">
        <v>0.03</v>
      </c>
      <c r="K381" s="39" t="s">
        <v>138</v>
      </c>
      <c r="L381" s="39" t="s">
        <v>2313</v>
      </c>
      <c r="M381" s="39">
        <v>10.210000000000001</v>
      </c>
      <c r="N381" s="39">
        <v>10.17</v>
      </c>
      <c r="O381" s="65">
        <v>10.14</v>
      </c>
    </row>
    <row r="382" spans="6:15">
      <c r="F382" s="23" t="s">
        <v>123</v>
      </c>
      <c r="G382" s="27" t="s">
        <v>955</v>
      </c>
      <c r="I382" s="37" t="s">
        <v>1989</v>
      </c>
      <c r="J382" s="38">
        <v>0.03</v>
      </c>
      <c r="K382" s="39" t="s">
        <v>138</v>
      </c>
      <c r="L382" s="39" t="s">
        <v>2314</v>
      </c>
      <c r="M382" s="39">
        <v>10.210000000000001</v>
      </c>
      <c r="N382" s="39">
        <v>10.17</v>
      </c>
      <c r="O382" s="65">
        <v>10.14</v>
      </c>
    </row>
    <row r="383" spans="6:15">
      <c r="F383" s="23" t="s">
        <v>123</v>
      </c>
      <c r="G383" s="27" t="s">
        <v>956</v>
      </c>
      <c r="I383" s="37" t="s">
        <v>1989</v>
      </c>
      <c r="J383" s="38">
        <v>0.03</v>
      </c>
      <c r="K383" s="39" t="s">
        <v>138</v>
      </c>
      <c r="L383" s="39" t="s">
        <v>2315</v>
      </c>
      <c r="M383" s="39">
        <v>10.210000000000001</v>
      </c>
      <c r="N383" s="39">
        <v>10.17</v>
      </c>
      <c r="O383" s="65">
        <v>10.14</v>
      </c>
    </row>
    <row r="384" spans="6:15">
      <c r="F384" s="23" t="s">
        <v>123</v>
      </c>
      <c r="G384" s="27" t="s">
        <v>957</v>
      </c>
      <c r="I384" s="37" t="s">
        <v>1989</v>
      </c>
      <c r="J384" s="38">
        <v>0.03</v>
      </c>
      <c r="K384" s="39" t="s">
        <v>139</v>
      </c>
      <c r="L384" s="39" t="s">
        <v>2316</v>
      </c>
      <c r="M384" s="39">
        <v>10.210000000000001</v>
      </c>
      <c r="N384" s="39">
        <v>10.17</v>
      </c>
      <c r="O384" s="65">
        <v>10.14</v>
      </c>
    </row>
    <row r="385" spans="6:15">
      <c r="F385" s="23" t="s">
        <v>123</v>
      </c>
      <c r="G385" s="27" t="s">
        <v>958</v>
      </c>
      <c r="I385" s="37" t="s">
        <v>1989</v>
      </c>
      <c r="J385" s="38">
        <v>0.03</v>
      </c>
      <c r="K385" s="39" t="s">
        <v>139</v>
      </c>
      <c r="L385" s="39" t="s">
        <v>2317</v>
      </c>
      <c r="M385" s="39">
        <v>10.210000000000001</v>
      </c>
      <c r="N385" s="39">
        <v>10.17</v>
      </c>
      <c r="O385" s="65">
        <v>10.14</v>
      </c>
    </row>
    <row r="386" spans="6:15">
      <c r="F386" s="23" t="s">
        <v>123</v>
      </c>
      <c r="G386" s="27" t="s">
        <v>959</v>
      </c>
      <c r="I386" s="37" t="s">
        <v>1989</v>
      </c>
      <c r="J386" s="38">
        <v>0.03</v>
      </c>
      <c r="K386" s="39" t="s">
        <v>139</v>
      </c>
      <c r="L386" s="39" t="s">
        <v>2318</v>
      </c>
      <c r="M386" s="39">
        <v>10.210000000000001</v>
      </c>
      <c r="N386" s="39">
        <v>10.17</v>
      </c>
      <c r="O386" s="65">
        <v>10.14</v>
      </c>
    </row>
    <row r="387" spans="6:15">
      <c r="F387" s="23" t="s">
        <v>123</v>
      </c>
      <c r="G387" s="27" t="s">
        <v>916</v>
      </c>
      <c r="I387" s="37" t="s">
        <v>1989</v>
      </c>
      <c r="J387" s="38">
        <v>0.03</v>
      </c>
      <c r="K387" s="39" t="s">
        <v>139</v>
      </c>
      <c r="L387" s="39" t="s">
        <v>2319</v>
      </c>
      <c r="M387" s="39">
        <v>10.210000000000001</v>
      </c>
      <c r="N387" s="39">
        <v>10.17</v>
      </c>
      <c r="O387" s="65">
        <v>10.14</v>
      </c>
    </row>
    <row r="388" spans="6:15">
      <c r="F388" s="23" t="s">
        <v>123</v>
      </c>
      <c r="G388" s="27" t="s">
        <v>960</v>
      </c>
      <c r="I388" s="37" t="s">
        <v>1989</v>
      </c>
      <c r="J388" s="38">
        <v>0.03</v>
      </c>
      <c r="K388" s="39" t="s">
        <v>139</v>
      </c>
      <c r="L388" s="39" t="s">
        <v>2320</v>
      </c>
      <c r="M388" s="39">
        <v>10.210000000000001</v>
      </c>
      <c r="N388" s="39">
        <v>10.17</v>
      </c>
      <c r="O388" s="65">
        <v>10.14</v>
      </c>
    </row>
    <row r="389" spans="6:15">
      <c r="F389" s="23" t="s">
        <v>123</v>
      </c>
      <c r="G389" s="27" t="s">
        <v>961</v>
      </c>
      <c r="I389" s="37" t="s">
        <v>1989</v>
      </c>
      <c r="J389" s="38">
        <v>0.03</v>
      </c>
      <c r="K389" s="39" t="s">
        <v>139</v>
      </c>
      <c r="L389" s="39" t="s">
        <v>2321</v>
      </c>
      <c r="M389" s="39">
        <v>10.210000000000001</v>
      </c>
      <c r="N389" s="39">
        <v>10.17</v>
      </c>
      <c r="O389" s="65">
        <v>10.14</v>
      </c>
    </row>
    <row r="390" spans="6:15">
      <c r="F390" s="23" t="s">
        <v>123</v>
      </c>
      <c r="G390" s="27" t="s">
        <v>962</v>
      </c>
      <c r="I390" s="37" t="s">
        <v>1989</v>
      </c>
      <c r="J390" s="38">
        <v>0.03</v>
      </c>
      <c r="K390" s="39" t="s">
        <v>139</v>
      </c>
      <c r="L390" s="39" t="s">
        <v>2322</v>
      </c>
      <c r="M390" s="39">
        <v>10.210000000000001</v>
      </c>
      <c r="N390" s="39">
        <v>10.17</v>
      </c>
      <c r="O390" s="65">
        <v>10.14</v>
      </c>
    </row>
    <row r="391" spans="6:15">
      <c r="F391" s="23" t="s">
        <v>123</v>
      </c>
      <c r="G391" s="27" t="s">
        <v>963</v>
      </c>
      <c r="I391" s="37" t="s">
        <v>1989</v>
      </c>
      <c r="J391" s="38">
        <v>0.03</v>
      </c>
      <c r="K391" s="39" t="s">
        <v>139</v>
      </c>
      <c r="L391" s="39" t="s">
        <v>2323</v>
      </c>
      <c r="M391" s="39">
        <v>10.210000000000001</v>
      </c>
      <c r="N391" s="39">
        <v>10.17</v>
      </c>
      <c r="O391" s="65">
        <v>10.14</v>
      </c>
    </row>
    <row r="392" spans="6:15">
      <c r="F392" s="23" t="s">
        <v>123</v>
      </c>
      <c r="G392" s="27" t="s">
        <v>964</v>
      </c>
      <c r="I392" s="37" t="s">
        <v>1989</v>
      </c>
      <c r="J392" s="38">
        <v>0.03</v>
      </c>
      <c r="K392" s="39" t="s">
        <v>140</v>
      </c>
      <c r="L392" s="39" t="s">
        <v>2324</v>
      </c>
      <c r="M392" s="39">
        <v>10.210000000000001</v>
      </c>
      <c r="N392" s="39">
        <v>10.17</v>
      </c>
      <c r="O392" s="65">
        <v>10.14</v>
      </c>
    </row>
    <row r="393" spans="6:15">
      <c r="F393" s="23" t="s">
        <v>123</v>
      </c>
      <c r="G393" s="27" t="s">
        <v>965</v>
      </c>
      <c r="I393" s="37" t="s">
        <v>1989</v>
      </c>
      <c r="J393" s="38">
        <v>0.03</v>
      </c>
      <c r="K393" s="39" t="s">
        <v>140</v>
      </c>
      <c r="L393" s="39" t="s">
        <v>2325</v>
      </c>
      <c r="M393" s="39">
        <v>10.210000000000001</v>
      </c>
      <c r="N393" s="39">
        <v>10.17</v>
      </c>
      <c r="O393" s="65">
        <v>10.14</v>
      </c>
    </row>
    <row r="394" spans="6:15">
      <c r="F394" s="23" t="s">
        <v>123</v>
      </c>
      <c r="G394" s="27" t="s">
        <v>966</v>
      </c>
      <c r="I394" s="37" t="s">
        <v>1989</v>
      </c>
      <c r="J394" s="38">
        <v>0.03</v>
      </c>
      <c r="K394" s="39" t="s">
        <v>140</v>
      </c>
      <c r="L394" s="39" t="s">
        <v>2326</v>
      </c>
      <c r="M394" s="39">
        <v>10.210000000000001</v>
      </c>
      <c r="N394" s="39">
        <v>10.17</v>
      </c>
      <c r="O394" s="65">
        <v>10.14</v>
      </c>
    </row>
    <row r="395" spans="6:15">
      <c r="F395" s="23" t="s">
        <v>123</v>
      </c>
      <c r="G395" s="27" t="s">
        <v>967</v>
      </c>
      <c r="I395" s="37" t="s">
        <v>1989</v>
      </c>
      <c r="J395" s="38">
        <v>0.03</v>
      </c>
      <c r="K395" s="39" t="s">
        <v>140</v>
      </c>
      <c r="L395" s="39" t="s">
        <v>1973</v>
      </c>
      <c r="M395" s="39">
        <v>10.210000000000001</v>
      </c>
      <c r="N395" s="39">
        <v>10.17</v>
      </c>
      <c r="O395" s="65">
        <v>10.14</v>
      </c>
    </row>
    <row r="396" spans="6:15">
      <c r="F396" s="23" t="s">
        <v>123</v>
      </c>
      <c r="G396" s="27" t="s">
        <v>968</v>
      </c>
      <c r="I396" s="37" t="s">
        <v>1989</v>
      </c>
      <c r="J396" s="38">
        <v>0.03</v>
      </c>
      <c r="K396" s="39" t="s">
        <v>140</v>
      </c>
      <c r="L396" s="39" t="s">
        <v>2327</v>
      </c>
      <c r="M396" s="39">
        <v>10.210000000000001</v>
      </c>
      <c r="N396" s="39">
        <v>10.17</v>
      </c>
      <c r="O396" s="65">
        <v>10.14</v>
      </c>
    </row>
    <row r="397" spans="6:15">
      <c r="F397" s="23" t="s">
        <v>123</v>
      </c>
      <c r="G397" s="27" t="s">
        <v>969</v>
      </c>
      <c r="I397" s="37" t="s">
        <v>1989</v>
      </c>
      <c r="J397" s="38">
        <v>0.03</v>
      </c>
      <c r="K397" s="39" t="s">
        <v>140</v>
      </c>
      <c r="L397" s="39" t="s">
        <v>1974</v>
      </c>
      <c r="M397" s="39">
        <v>10.210000000000001</v>
      </c>
      <c r="N397" s="39">
        <v>10.17</v>
      </c>
      <c r="O397" s="65">
        <v>10.14</v>
      </c>
    </row>
    <row r="398" spans="6:15">
      <c r="F398" s="23" t="s">
        <v>123</v>
      </c>
      <c r="G398" s="27" t="s">
        <v>970</v>
      </c>
      <c r="I398" s="37" t="s">
        <v>1989</v>
      </c>
      <c r="J398" s="38">
        <v>0.03</v>
      </c>
      <c r="K398" s="39" t="s">
        <v>141</v>
      </c>
      <c r="L398" s="39" t="s">
        <v>2328</v>
      </c>
      <c r="M398" s="39">
        <v>10.210000000000001</v>
      </c>
      <c r="N398" s="39">
        <v>10.17</v>
      </c>
      <c r="O398" s="65">
        <v>10.14</v>
      </c>
    </row>
    <row r="399" spans="6:15">
      <c r="F399" s="23" t="s">
        <v>123</v>
      </c>
      <c r="G399" s="27" t="s">
        <v>971</v>
      </c>
      <c r="I399" s="37" t="s">
        <v>1989</v>
      </c>
      <c r="J399" s="38">
        <v>0.03</v>
      </c>
      <c r="K399" s="39" t="s">
        <v>141</v>
      </c>
      <c r="L399" s="39" t="s">
        <v>2329</v>
      </c>
      <c r="M399" s="39">
        <v>10.210000000000001</v>
      </c>
      <c r="N399" s="39">
        <v>10.17</v>
      </c>
      <c r="O399" s="65">
        <v>10.14</v>
      </c>
    </row>
    <row r="400" spans="6:15">
      <c r="F400" s="23" t="s">
        <v>123</v>
      </c>
      <c r="G400" s="27" t="s">
        <v>972</v>
      </c>
      <c r="I400" s="37" t="s">
        <v>1989</v>
      </c>
      <c r="J400" s="38">
        <v>0.03</v>
      </c>
      <c r="K400" s="39" t="s">
        <v>141</v>
      </c>
      <c r="L400" s="39" t="s">
        <v>2330</v>
      </c>
      <c r="M400" s="39">
        <v>10.210000000000001</v>
      </c>
      <c r="N400" s="39">
        <v>10.17</v>
      </c>
      <c r="O400" s="65">
        <v>10.14</v>
      </c>
    </row>
    <row r="401" spans="6:15">
      <c r="F401" s="23" t="s">
        <v>123</v>
      </c>
      <c r="G401" s="27" t="s">
        <v>973</v>
      </c>
      <c r="I401" s="37" t="s">
        <v>1989</v>
      </c>
      <c r="J401" s="38">
        <v>0.03</v>
      </c>
      <c r="K401" s="39" t="s">
        <v>143</v>
      </c>
      <c r="L401" s="39" t="s">
        <v>2331</v>
      </c>
      <c r="M401" s="39">
        <v>10.210000000000001</v>
      </c>
      <c r="N401" s="39">
        <v>10.17</v>
      </c>
      <c r="O401" s="65">
        <v>10.14</v>
      </c>
    </row>
    <row r="402" spans="6:15">
      <c r="F402" s="23" t="s">
        <v>123</v>
      </c>
      <c r="G402" s="27" t="s">
        <v>974</v>
      </c>
      <c r="I402" s="37" t="s">
        <v>1989</v>
      </c>
      <c r="J402" s="38">
        <v>0.03</v>
      </c>
      <c r="K402" s="39" t="s">
        <v>143</v>
      </c>
      <c r="L402" s="39" t="s">
        <v>2332</v>
      </c>
      <c r="M402" s="39">
        <v>10.210000000000001</v>
      </c>
      <c r="N402" s="39">
        <v>10.17</v>
      </c>
      <c r="O402" s="65">
        <v>10.14</v>
      </c>
    </row>
    <row r="403" spans="6:15">
      <c r="F403" s="23" t="s">
        <v>123</v>
      </c>
      <c r="G403" s="27" t="s">
        <v>975</v>
      </c>
      <c r="I403" s="37" t="s">
        <v>1989</v>
      </c>
      <c r="J403" s="38">
        <v>0.03</v>
      </c>
      <c r="K403" s="39" t="s">
        <v>143</v>
      </c>
      <c r="L403" s="39" t="s">
        <v>2333</v>
      </c>
      <c r="M403" s="39">
        <v>10.210000000000001</v>
      </c>
      <c r="N403" s="39">
        <v>10.17</v>
      </c>
      <c r="O403" s="65">
        <v>10.14</v>
      </c>
    </row>
    <row r="404" spans="6:15">
      <c r="F404" s="23" t="s">
        <v>123</v>
      </c>
      <c r="G404" s="27" t="s">
        <v>976</v>
      </c>
      <c r="I404" s="37" t="s">
        <v>1989</v>
      </c>
      <c r="J404" s="38">
        <v>0.03</v>
      </c>
      <c r="K404" s="39" t="s">
        <v>143</v>
      </c>
      <c r="L404" s="39" t="s">
        <v>2334</v>
      </c>
      <c r="M404" s="39">
        <v>10.210000000000001</v>
      </c>
      <c r="N404" s="39">
        <v>10.17</v>
      </c>
      <c r="O404" s="65">
        <v>10.14</v>
      </c>
    </row>
    <row r="405" spans="6:15">
      <c r="F405" s="23" t="s">
        <v>123</v>
      </c>
      <c r="G405" s="27" t="s">
        <v>977</v>
      </c>
      <c r="I405" s="37" t="s">
        <v>1989</v>
      </c>
      <c r="J405" s="38">
        <v>0.03</v>
      </c>
      <c r="K405" s="39" t="s">
        <v>143</v>
      </c>
      <c r="L405" s="39" t="s">
        <v>2335</v>
      </c>
      <c r="M405" s="39">
        <v>10.210000000000001</v>
      </c>
      <c r="N405" s="39">
        <v>10.17</v>
      </c>
      <c r="O405" s="65">
        <v>10.14</v>
      </c>
    </row>
    <row r="406" spans="6:15">
      <c r="F406" s="23" t="s">
        <v>123</v>
      </c>
      <c r="G406" s="27" t="s">
        <v>978</v>
      </c>
      <c r="I406" s="37" t="s">
        <v>1989</v>
      </c>
      <c r="J406" s="38">
        <v>0.03</v>
      </c>
      <c r="K406" s="39" t="s">
        <v>143</v>
      </c>
      <c r="L406" s="39" t="s">
        <v>2336</v>
      </c>
      <c r="M406" s="39">
        <v>10.210000000000001</v>
      </c>
      <c r="N406" s="39">
        <v>10.17</v>
      </c>
      <c r="O406" s="65">
        <v>10.14</v>
      </c>
    </row>
    <row r="407" spans="6:15">
      <c r="F407" s="23" t="s">
        <v>123</v>
      </c>
      <c r="G407" s="27" t="s">
        <v>979</v>
      </c>
      <c r="I407" s="37" t="s">
        <v>1989</v>
      </c>
      <c r="J407" s="38">
        <v>0.03</v>
      </c>
      <c r="K407" s="39" t="s">
        <v>144</v>
      </c>
      <c r="L407" s="39" t="s">
        <v>2337</v>
      </c>
      <c r="M407" s="39">
        <v>10.210000000000001</v>
      </c>
      <c r="N407" s="39">
        <v>10.17</v>
      </c>
      <c r="O407" s="65">
        <v>10.14</v>
      </c>
    </row>
    <row r="408" spans="6:15">
      <c r="F408" s="23" t="s">
        <v>123</v>
      </c>
      <c r="G408" s="27" t="s">
        <v>980</v>
      </c>
      <c r="I408" s="37" t="s">
        <v>1989</v>
      </c>
      <c r="J408" s="38">
        <v>0.03</v>
      </c>
      <c r="K408" s="39" t="s">
        <v>144</v>
      </c>
      <c r="L408" s="39" t="s">
        <v>2338</v>
      </c>
      <c r="M408" s="39">
        <v>10.210000000000001</v>
      </c>
      <c r="N408" s="39">
        <v>10.17</v>
      </c>
      <c r="O408" s="65">
        <v>10.14</v>
      </c>
    </row>
    <row r="409" spans="6:15">
      <c r="F409" s="23" t="s">
        <v>123</v>
      </c>
      <c r="G409" s="27" t="s">
        <v>981</v>
      </c>
      <c r="I409" s="37" t="s">
        <v>1989</v>
      </c>
      <c r="J409" s="38">
        <v>0.03</v>
      </c>
      <c r="K409" s="39" t="s">
        <v>144</v>
      </c>
      <c r="L409" s="39" t="s">
        <v>2339</v>
      </c>
      <c r="M409" s="39">
        <v>10.210000000000001</v>
      </c>
      <c r="N409" s="39">
        <v>10.17</v>
      </c>
      <c r="O409" s="65">
        <v>10.14</v>
      </c>
    </row>
    <row r="410" spans="6:15">
      <c r="F410" s="23" t="s">
        <v>123</v>
      </c>
      <c r="G410" s="27" t="s">
        <v>982</v>
      </c>
      <c r="I410" s="37" t="s">
        <v>1989</v>
      </c>
      <c r="J410" s="38">
        <v>0.03</v>
      </c>
      <c r="K410" s="39" t="s">
        <v>144</v>
      </c>
      <c r="L410" s="39" t="s">
        <v>2340</v>
      </c>
      <c r="M410" s="39">
        <v>10.210000000000001</v>
      </c>
      <c r="N410" s="39">
        <v>10.17</v>
      </c>
      <c r="O410" s="65">
        <v>10.14</v>
      </c>
    </row>
    <row r="411" spans="6:15">
      <c r="F411" s="23" t="s">
        <v>123</v>
      </c>
      <c r="G411" s="27" t="s">
        <v>983</v>
      </c>
      <c r="I411" s="37" t="s">
        <v>1989</v>
      </c>
      <c r="J411" s="38">
        <v>0.03</v>
      </c>
      <c r="K411" s="39" t="s">
        <v>144</v>
      </c>
      <c r="L411" s="39" t="s">
        <v>2341</v>
      </c>
      <c r="M411" s="39">
        <v>10.210000000000001</v>
      </c>
      <c r="N411" s="39">
        <v>10.17</v>
      </c>
      <c r="O411" s="65">
        <v>10.14</v>
      </c>
    </row>
    <row r="412" spans="6:15">
      <c r="F412" s="23" t="s">
        <v>123</v>
      </c>
      <c r="G412" s="27" t="s">
        <v>984</v>
      </c>
      <c r="I412" s="37" t="s">
        <v>1989</v>
      </c>
      <c r="J412" s="38">
        <v>0.03</v>
      </c>
      <c r="K412" s="39" t="s">
        <v>144</v>
      </c>
      <c r="L412" s="39" t="s">
        <v>2342</v>
      </c>
      <c r="M412" s="39">
        <v>10.210000000000001</v>
      </c>
      <c r="N412" s="39">
        <v>10.17</v>
      </c>
      <c r="O412" s="65">
        <v>10.14</v>
      </c>
    </row>
    <row r="413" spans="6:15">
      <c r="F413" s="23" t="s">
        <v>123</v>
      </c>
      <c r="G413" s="27" t="s">
        <v>985</v>
      </c>
      <c r="I413" s="37" t="s">
        <v>1989</v>
      </c>
      <c r="J413" s="38">
        <v>0.03</v>
      </c>
      <c r="K413" s="39" t="s">
        <v>144</v>
      </c>
      <c r="L413" s="39" t="s">
        <v>2343</v>
      </c>
      <c r="M413" s="39">
        <v>10.210000000000001</v>
      </c>
      <c r="N413" s="39">
        <v>10.17</v>
      </c>
      <c r="O413" s="65">
        <v>10.14</v>
      </c>
    </row>
    <row r="414" spans="6:15">
      <c r="F414" s="23" t="s">
        <v>123</v>
      </c>
      <c r="G414" s="27" t="s">
        <v>986</v>
      </c>
      <c r="I414" s="37" t="s">
        <v>1989</v>
      </c>
      <c r="J414" s="38">
        <v>0.03</v>
      </c>
      <c r="K414" s="39" t="s">
        <v>144</v>
      </c>
      <c r="L414" s="39" t="s">
        <v>2344</v>
      </c>
      <c r="M414" s="39">
        <v>10.210000000000001</v>
      </c>
      <c r="N414" s="39">
        <v>10.17</v>
      </c>
      <c r="O414" s="65">
        <v>10.14</v>
      </c>
    </row>
    <row r="415" spans="6:15">
      <c r="F415" s="23" t="s">
        <v>124</v>
      </c>
      <c r="G415" s="27" t="s">
        <v>245</v>
      </c>
      <c r="I415" s="37" t="s">
        <v>1989</v>
      </c>
      <c r="J415" s="38">
        <v>0.03</v>
      </c>
      <c r="K415" s="39" t="s">
        <v>144</v>
      </c>
      <c r="L415" s="39" t="s">
        <v>2345</v>
      </c>
      <c r="M415" s="39">
        <v>10.210000000000001</v>
      </c>
      <c r="N415" s="39">
        <v>10.17</v>
      </c>
      <c r="O415" s="65">
        <v>10.14</v>
      </c>
    </row>
    <row r="416" spans="6:15">
      <c r="F416" s="23" t="s">
        <v>124</v>
      </c>
      <c r="G416" s="27" t="s">
        <v>246</v>
      </c>
      <c r="I416" s="37" t="s">
        <v>1989</v>
      </c>
      <c r="J416" s="38">
        <v>0.03</v>
      </c>
      <c r="K416" s="39" t="s">
        <v>144</v>
      </c>
      <c r="L416" s="39" t="s">
        <v>2346</v>
      </c>
      <c r="M416" s="39">
        <v>10.210000000000001</v>
      </c>
      <c r="N416" s="39">
        <v>10.17</v>
      </c>
      <c r="O416" s="65">
        <v>10.14</v>
      </c>
    </row>
    <row r="417" spans="6:15">
      <c r="F417" s="23" t="s">
        <v>124</v>
      </c>
      <c r="G417" s="27" t="s">
        <v>292</v>
      </c>
      <c r="I417" s="37" t="s">
        <v>1989</v>
      </c>
      <c r="J417" s="38">
        <v>0.03</v>
      </c>
      <c r="K417" s="39" t="s">
        <v>144</v>
      </c>
      <c r="L417" s="39" t="s">
        <v>2347</v>
      </c>
      <c r="M417" s="39">
        <v>10.210000000000001</v>
      </c>
      <c r="N417" s="39">
        <v>10.17</v>
      </c>
      <c r="O417" s="65">
        <v>10.14</v>
      </c>
    </row>
    <row r="418" spans="6:15">
      <c r="F418" s="23" t="s">
        <v>124</v>
      </c>
      <c r="G418" s="27" t="s">
        <v>293</v>
      </c>
      <c r="I418" s="37" t="s">
        <v>1989</v>
      </c>
      <c r="J418" s="38">
        <v>0.03</v>
      </c>
      <c r="K418" s="39" t="s">
        <v>144</v>
      </c>
      <c r="L418" s="39" t="s">
        <v>2348</v>
      </c>
      <c r="M418" s="39">
        <v>10.210000000000001</v>
      </c>
      <c r="N418" s="39">
        <v>10.17</v>
      </c>
      <c r="O418" s="65">
        <v>10.14</v>
      </c>
    </row>
    <row r="419" spans="6:15">
      <c r="F419" s="23" t="s">
        <v>124</v>
      </c>
      <c r="G419" s="27" t="s">
        <v>987</v>
      </c>
      <c r="I419" s="37" t="s">
        <v>1989</v>
      </c>
      <c r="J419" s="38">
        <v>0.03</v>
      </c>
      <c r="K419" s="39" t="s">
        <v>144</v>
      </c>
      <c r="L419" s="39" t="s">
        <v>2349</v>
      </c>
      <c r="M419" s="39">
        <v>10.210000000000001</v>
      </c>
      <c r="N419" s="39">
        <v>10.17</v>
      </c>
      <c r="O419" s="65">
        <v>10.14</v>
      </c>
    </row>
    <row r="420" spans="6:15">
      <c r="F420" s="23" t="s">
        <v>124</v>
      </c>
      <c r="G420" s="27" t="s">
        <v>423</v>
      </c>
      <c r="I420" s="37" t="s">
        <v>1989</v>
      </c>
      <c r="J420" s="38">
        <v>0.03</v>
      </c>
      <c r="K420" s="39" t="s">
        <v>144</v>
      </c>
      <c r="L420" s="39" t="s">
        <v>2350</v>
      </c>
      <c r="M420" s="39">
        <v>10.210000000000001</v>
      </c>
      <c r="N420" s="39">
        <v>10.17</v>
      </c>
      <c r="O420" s="65">
        <v>10.14</v>
      </c>
    </row>
    <row r="421" spans="6:15">
      <c r="F421" s="23" t="s">
        <v>124</v>
      </c>
      <c r="G421" s="27" t="s">
        <v>247</v>
      </c>
      <c r="I421" s="37" t="s">
        <v>1989</v>
      </c>
      <c r="J421" s="38">
        <v>0.03</v>
      </c>
      <c r="K421" s="39" t="s">
        <v>144</v>
      </c>
      <c r="L421" s="39" t="s">
        <v>2351</v>
      </c>
      <c r="M421" s="39">
        <v>10.210000000000001</v>
      </c>
      <c r="N421" s="39">
        <v>10.17</v>
      </c>
      <c r="O421" s="65">
        <v>10.14</v>
      </c>
    </row>
    <row r="422" spans="6:15">
      <c r="F422" s="23" t="s">
        <v>124</v>
      </c>
      <c r="G422" s="27" t="s">
        <v>424</v>
      </c>
      <c r="I422" s="37" t="s">
        <v>1989</v>
      </c>
      <c r="J422" s="38">
        <v>0.03</v>
      </c>
      <c r="K422" s="39" t="s">
        <v>144</v>
      </c>
      <c r="L422" s="39" t="s">
        <v>2352</v>
      </c>
      <c r="M422" s="39">
        <v>10.210000000000001</v>
      </c>
      <c r="N422" s="39">
        <v>10.17</v>
      </c>
      <c r="O422" s="65">
        <v>10.14</v>
      </c>
    </row>
    <row r="423" spans="6:15">
      <c r="F423" s="23" t="s">
        <v>124</v>
      </c>
      <c r="G423" s="27" t="s">
        <v>425</v>
      </c>
      <c r="I423" s="37" t="s">
        <v>1989</v>
      </c>
      <c r="J423" s="38">
        <v>0.03</v>
      </c>
      <c r="K423" s="39" t="s">
        <v>144</v>
      </c>
      <c r="L423" s="39" t="s">
        <v>2353</v>
      </c>
      <c r="M423" s="39">
        <v>10.210000000000001</v>
      </c>
      <c r="N423" s="39">
        <v>10.17</v>
      </c>
      <c r="O423" s="65">
        <v>10.14</v>
      </c>
    </row>
    <row r="424" spans="6:15">
      <c r="F424" s="23" t="s">
        <v>124</v>
      </c>
      <c r="G424" s="27" t="s">
        <v>988</v>
      </c>
      <c r="I424" s="37" t="s">
        <v>1989</v>
      </c>
      <c r="J424" s="38">
        <v>0.03</v>
      </c>
      <c r="K424" s="39" t="s">
        <v>144</v>
      </c>
      <c r="L424" s="39" t="s">
        <v>2354</v>
      </c>
      <c r="M424" s="39">
        <v>10.210000000000001</v>
      </c>
      <c r="N424" s="39">
        <v>10.17</v>
      </c>
      <c r="O424" s="65">
        <v>10.14</v>
      </c>
    </row>
    <row r="425" spans="6:15">
      <c r="F425" s="23" t="s">
        <v>124</v>
      </c>
      <c r="G425" s="27" t="s">
        <v>989</v>
      </c>
      <c r="I425" s="37" t="s">
        <v>1989</v>
      </c>
      <c r="J425" s="38">
        <v>0.03</v>
      </c>
      <c r="K425" s="39" t="s">
        <v>144</v>
      </c>
      <c r="L425" s="39" t="s">
        <v>2355</v>
      </c>
      <c r="M425" s="39">
        <v>10.210000000000001</v>
      </c>
      <c r="N425" s="39">
        <v>10.17</v>
      </c>
      <c r="O425" s="65">
        <v>10.14</v>
      </c>
    </row>
    <row r="426" spans="6:15">
      <c r="F426" s="23" t="s">
        <v>124</v>
      </c>
      <c r="G426" s="27" t="s">
        <v>990</v>
      </c>
      <c r="I426" s="37" t="s">
        <v>1989</v>
      </c>
      <c r="J426" s="38">
        <v>0.03</v>
      </c>
      <c r="K426" s="39" t="s">
        <v>144</v>
      </c>
      <c r="L426" s="39" t="s">
        <v>2356</v>
      </c>
      <c r="M426" s="39">
        <v>10.210000000000001</v>
      </c>
      <c r="N426" s="39">
        <v>10.17</v>
      </c>
      <c r="O426" s="65">
        <v>10.14</v>
      </c>
    </row>
    <row r="427" spans="6:15">
      <c r="F427" s="23" t="s">
        <v>124</v>
      </c>
      <c r="G427" s="27" t="s">
        <v>426</v>
      </c>
      <c r="I427" s="37" t="s">
        <v>1989</v>
      </c>
      <c r="J427" s="38">
        <v>0.03</v>
      </c>
      <c r="K427" s="39" t="s">
        <v>144</v>
      </c>
      <c r="L427" s="39" t="s">
        <v>2357</v>
      </c>
      <c r="M427" s="39">
        <v>10.210000000000001</v>
      </c>
      <c r="N427" s="39">
        <v>10.17</v>
      </c>
      <c r="O427" s="65">
        <v>10.14</v>
      </c>
    </row>
    <row r="428" spans="6:15">
      <c r="F428" s="23" t="s">
        <v>124</v>
      </c>
      <c r="G428" s="27" t="s">
        <v>248</v>
      </c>
      <c r="I428" s="37" t="s">
        <v>1989</v>
      </c>
      <c r="J428" s="38">
        <v>0.03</v>
      </c>
      <c r="K428" s="39" t="s">
        <v>148</v>
      </c>
      <c r="L428" s="39" t="s">
        <v>2358</v>
      </c>
      <c r="M428" s="39">
        <v>10.210000000000001</v>
      </c>
      <c r="N428" s="39">
        <v>10.17</v>
      </c>
      <c r="O428" s="65">
        <v>10.14</v>
      </c>
    </row>
    <row r="429" spans="6:15">
      <c r="F429" s="23" t="s">
        <v>124</v>
      </c>
      <c r="G429" s="27" t="s">
        <v>223</v>
      </c>
      <c r="I429" s="37" t="s">
        <v>1989</v>
      </c>
      <c r="J429" s="38">
        <v>0.03</v>
      </c>
      <c r="K429" s="39" t="s">
        <v>149</v>
      </c>
      <c r="L429" s="39" t="s">
        <v>2359</v>
      </c>
      <c r="M429" s="39">
        <v>10.210000000000001</v>
      </c>
      <c r="N429" s="39">
        <v>10.17</v>
      </c>
      <c r="O429" s="65">
        <v>10.14</v>
      </c>
    </row>
    <row r="430" spans="6:15">
      <c r="F430" s="23" t="s">
        <v>124</v>
      </c>
      <c r="G430" s="27" t="s">
        <v>249</v>
      </c>
      <c r="I430" s="37" t="s">
        <v>1989</v>
      </c>
      <c r="J430" s="38">
        <v>0.03</v>
      </c>
      <c r="K430" s="39" t="s">
        <v>149</v>
      </c>
      <c r="L430" s="39" t="s">
        <v>2360</v>
      </c>
      <c r="M430" s="39">
        <v>10.210000000000001</v>
      </c>
      <c r="N430" s="39">
        <v>10.17</v>
      </c>
      <c r="O430" s="65">
        <v>10.14</v>
      </c>
    </row>
    <row r="431" spans="6:15">
      <c r="F431" s="23" t="s">
        <v>124</v>
      </c>
      <c r="G431" s="27" t="s">
        <v>427</v>
      </c>
      <c r="I431" s="37" t="s">
        <v>1989</v>
      </c>
      <c r="J431" s="38">
        <v>0.03</v>
      </c>
      <c r="K431" s="39" t="s">
        <v>149</v>
      </c>
      <c r="L431" s="39" t="s">
        <v>2361</v>
      </c>
      <c r="M431" s="39">
        <v>10.210000000000001</v>
      </c>
      <c r="N431" s="39">
        <v>10.17</v>
      </c>
      <c r="O431" s="65">
        <v>10.14</v>
      </c>
    </row>
    <row r="432" spans="6:15">
      <c r="F432" s="23" t="s">
        <v>124</v>
      </c>
      <c r="G432" s="27" t="s">
        <v>991</v>
      </c>
      <c r="I432" s="37" t="s">
        <v>1989</v>
      </c>
      <c r="J432" s="38">
        <v>0.03</v>
      </c>
      <c r="K432" s="39" t="s">
        <v>149</v>
      </c>
      <c r="L432" s="39" t="s">
        <v>2362</v>
      </c>
      <c r="M432" s="39">
        <v>10.210000000000001</v>
      </c>
      <c r="N432" s="39">
        <v>10.17</v>
      </c>
      <c r="O432" s="65">
        <v>10.14</v>
      </c>
    </row>
    <row r="433" spans="6:15">
      <c r="F433" s="23" t="s">
        <v>124</v>
      </c>
      <c r="G433" s="27" t="s">
        <v>992</v>
      </c>
      <c r="I433" s="37" t="s">
        <v>1989</v>
      </c>
      <c r="J433" s="38">
        <v>0.03</v>
      </c>
      <c r="K433" s="39" t="s">
        <v>150</v>
      </c>
      <c r="L433" s="39" t="s">
        <v>2363</v>
      </c>
      <c r="M433" s="39">
        <v>10.210000000000001</v>
      </c>
      <c r="N433" s="39">
        <v>10.17</v>
      </c>
      <c r="O433" s="65">
        <v>10.14</v>
      </c>
    </row>
    <row r="434" spans="6:15">
      <c r="F434" s="23" t="s">
        <v>124</v>
      </c>
      <c r="G434" s="27" t="s">
        <v>250</v>
      </c>
      <c r="I434" s="37" t="s">
        <v>1989</v>
      </c>
      <c r="J434" s="38">
        <v>0.03</v>
      </c>
      <c r="K434" s="39" t="s">
        <v>151</v>
      </c>
      <c r="L434" s="39" t="s">
        <v>2364</v>
      </c>
      <c r="M434" s="39">
        <v>10.210000000000001</v>
      </c>
      <c r="N434" s="39">
        <v>10.17</v>
      </c>
      <c r="O434" s="65">
        <v>10.14</v>
      </c>
    </row>
    <row r="435" spans="6:15">
      <c r="F435" s="23" t="s">
        <v>124</v>
      </c>
      <c r="G435" s="27" t="s">
        <v>993</v>
      </c>
      <c r="I435" s="37" t="s">
        <v>1989</v>
      </c>
      <c r="J435" s="38">
        <v>0.03</v>
      </c>
      <c r="K435" s="39" t="s">
        <v>152</v>
      </c>
      <c r="L435" s="39" t="s">
        <v>2365</v>
      </c>
      <c r="M435" s="39">
        <v>10.210000000000001</v>
      </c>
      <c r="N435" s="39">
        <v>10.17</v>
      </c>
      <c r="O435" s="65">
        <v>10.14</v>
      </c>
    </row>
    <row r="436" spans="6:15">
      <c r="F436" s="23" t="s">
        <v>124</v>
      </c>
      <c r="G436" s="27" t="s">
        <v>428</v>
      </c>
      <c r="I436" s="37" t="s">
        <v>1989</v>
      </c>
      <c r="J436" s="38">
        <v>0.03</v>
      </c>
      <c r="K436" s="39" t="s">
        <v>155</v>
      </c>
      <c r="L436" s="39" t="s">
        <v>2366</v>
      </c>
      <c r="M436" s="39">
        <v>10.210000000000001</v>
      </c>
      <c r="N436" s="39">
        <v>10.17</v>
      </c>
      <c r="O436" s="65">
        <v>10.14</v>
      </c>
    </row>
    <row r="437" spans="6:15">
      <c r="F437" s="23" t="s">
        <v>124</v>
      </c>
      <c r="G437" s="27" t="s">
        <v>429</v>
      </c>
      <c r="I437" s="37" t="s">
        <v>1989</v>
      </c>
      <c r="J437" s="38">
        <v>0.03</v>
      </c>
      <c r="K437" s="39" t="s">
        <v>155</v>
      </c>
      <c r="L437" s="39" t="s">
        <v>2367</v>
      </c>
      <c r="M437" s="39">
        <v>10.210000000000001</v>
      </c>
      <c r="N437" s="39">
        <v>10.17</v>
      </c>
      <c r="O437" s="65">
        <v>10.14</v>
      </c>
    </row>
    <row r="438" spans="6:15">
      <c r="F438" s="23" t="s">
        <v>124</v>
      </c>
      <c r="G438" s="27" t="s">
        <v>430</v>
      </c>
      <c r="I438" s="37" t="s">
        <v>1989</v>
      </c>
      <c r="J438" s="38">
        <v>0.03</v>
      </c>
      <c r="K438" s="39" t="s">
        <v>155</v>
      </c>
      <c r="L438" s="39" t="s">
        <v>2368</v>
      </c>
      <c r="M438" s="39">
        <v>10.210000000000001</v>
      </c>
      <c r="N438" s="39">
        <v>10.17</v>
      </c>
      <c r="O438" s="65">
        <v>10.14</v>
      </c>
    </row>
    <row r="439" spans="6:15">
      <c r="F439" s="23" t="s">
        <v>124</v>
      </c>
      <c r="G439" s="27" t="s">
        <v>431</v>
      </c>
      <c r="I439" s="37" t="s">
        <v>1989</v>
      </c>
      <c r="J439" s="38">
        <v>0.03</v>
      </c>
      <c r="K439" s="39" t="s">
        <v>155</v>
      </c>
      <c r="L439" s="39" t="s">
        <v>2369</v>
      </c>
      <c r="M439" s="39">
        <v>10.210000000000001</v>
      </c>
      <c r="N439" s="39">
        <v>10.17</v>
      </c>
      <c r="O439" s="65">
        <v>10.14</v>
      </c>
    </row>
    <row r="440" spans="6:15" ht="14.25" thickBot="1">
      <c r="F440" s="23" t="s">
        <v>124</v>
      </c>
      <c r="G440" s="27" t="s">
        <v>994</v>
      </c>
      <c r="I440" s="40" t="s">
        <v>1989</v>
      </c>
      <c r="J440" s="41">
        <v>0.03</v>
      </c>
      <c r="K440" s="42" t="s">
        <v>157</v>
      </c>
      <c r="L440" s="42" t="s">
        <v>2370</v>
      </c>
      <c r="M440" s="42">
        <v>10.210000000000001</v>
      </c>
      <c r="N440" s="42">
        <v>10.17</v>
      </c>
      <c r="O440" s="64">
        <v>10.14</v>
      </c>
    </row>
    <row r="441" spans="6:15" ht="14.25" thickBot="1">
      <c r="F441" s="23" t="s">
        <v>124</v>
      </c>
      <c r="G441" s="27" t="s">
        <v>995</v>
      </c>
      <c r="I441" s="49" t="s">
        <v>1990</v>
      </c>
      <c r="J441" s="50">
        <v>0</v>
      </c>
      <c r="K441" s="51"/>
      <c r="L441" s="51"/>
      <c r="M441" s="67"/>
      <c r="N441" s="67"/>
      <c r="O441" s="68"/>
    </row>
    <row r="442" spans="6:15">
      <c r="F442" s="23" t="s">
        <v>124</v>
      </c>
      <c r="G442" s="27" t="s">
        <v>996</v>
      </c>
    </row>
    <row r="443" spans="6:15">
      <c r="F443" s="23" t="s">
        <v>124</v>
      </c>
      <c r="G443" s="27" t="s">
        <v>997</v>
      </c>
    </row>
    <row r="444" spans="6:15">
      <c r="F444" s="23" t="s">
        <v>124</v>
      </c>
      <c r="G444" s="27" t="s">
        <v>998</v>
      </c>
    </row>
    <row r="445" spans="6:15">
      <c r="F445" s="23" t="s">
        <v>124</v>
      </c>
      <c r="G445" s="27" t="s">
        <v>432</v>
      </c>
    </row>
    <row r="446" spans="6:15">
      <c r="F446" s="23" t="s">
        <v>124</v>
      </c>
      <c r="G446" s="27" t="s">
        <v>999</v>
      </c>
    </row>
    <row r="447" spans="6:15">
      <c r="F447" s="23" t="s">
        <v>124</v>
      </c>
      <c r="G447" s="27" t="s">
        <v>1000</v>
      </c>
    </row>
    <row r="448" spans="6:15">
      <c r="F448" s="23" t="s">
        <v>124</v>
      </c>
      <c r="G448" s="27" t="s">
        <v>433</v>
      </c>
    </row>
    <row r="449" spans="6:7">
      <c r="F449" s="23" t="s">
        <v>124</v>
      </c>
      <c r="G449" s="27" t="s">
        <v>1001</v>
      </c>
    </row>
    <row r="450" spans="6:7">
      <c r="F450" s="23" t="s">
        <v>124</v>
      </c>
      <c r="G450" s="27" t="s">
        <v>1002</v>
      </c>
    </row>
    <row r="451" spans="6:7">
      <c r="F451" s="23" t="s">
        <v>124</v>
      </c>
      <c r="G451" s="27" t="s">
        <v>1003</v>
      </c>
    </row>
    <row r="452" spans="6:7">
      <c r="F452" s="23" t="s">
        <v>124</v>
      </c>
      <c r="G452" s="27" t="s">
        <v>1004</v>
      </c>
    </row>
    <row r="453" spans="6:7">
      <c r="F453" s="23" t="s">
        <v>124</v>
      </c>
      <c r="G453" s="27" t="s">
        <v>434</v>
      </c>
    </row>
    <row r="454" spans="6:7">
      <c r="F454" s="23" t="s">
        <v>124</v>
      </c>
      <c r="G454" s="27" t="s">
        <v>435</v>
      </c>
    </row>
    <row r="455" spans="6:7">
      <c r="F455" s="23" t="s">
        <v>124</v>
      </c>
      <c r="G455" s="27" t="s">
        <v>436</v>
      </c>
    </row>
    <row r="456" spans="6:7">
      <c r="F456" s="23" t="s">
        <v>124</v>
      </c>
      <c r="G456" s="27" t="s">
        <v>437</v>
      </c>
    </row>
    <row r="457" spans="6:7">
      <c r="F457" s="23" t="s">
        <v>124</v>
      </c>
      <c r="G457" s="27" t="s">
        <v>438</v>
      </c>
    </row>
    <row r="458" spans="6:7">
      <c r="F458" s="23" t="s">
        <v>124</v>
      </c>
      <c r="G458" s="27" t="s">
        <v>294</v>
      </c>
    </row>
    <row r="459" spans="6:7">
      <c r="F459" s="23" t="s">
        <v>125</v>
      </c>
      <c r="G459" s="27" t="s">
        <v>295</v>
      </c>
    </row>
    <row r="460" spans="6:7">
      <c r="F460" s="23" t="s">
        <v>125</v>
      </c>
      <c r="G460" s="27" t="s">
        <v>1005</v>
      </c>
    </row>
    <row r="461" spans="6:7">
      <c r="F461" s="23" t="s">
        <v>125</v>
      </c>
      <c r="G461" s="27" t="s">
        <v>439</v>
      </c>
    </row>
    <row r="462" spans="6:7">
      <c r="F462" s="23" t="s">
        <v>125</v>
      </c>
      <c r="G462" s="27" t="s">
        <v>1006</v>
      </c>
    </row>
    <row r="463" spans="6:7">
      <c r="F463" s="23" t="s">
        <v>125</v>
      </c>
      <c r="G463" s="27" t="s">
        <v>440</v>
      </c>
    </row>
    <row r="464" spans="6:7">
      <c r="F464" s="23" t="s">
        <v>125</v>
      </c>
      <c r="G464" s="27" t="s">
        <v>441</v>
      </c>
    </row>
    <row r="465" spans="6:7">
      <c r="F465" s="23" t="s">
        <v>125</v>
      </c>
      <c r="G465" s="27" t="s">
        <v>442</v>
      </c>
    </row>
    <row r="466" spans="6:7">
      <c r="F466" s="23" t="s">
        <v>125</v>
      </c>
      <c r="G466" s="27" t="s">
        <v>443</v>
      </c>
    </row>
    <row r="467" spans="6:7">
      <c r="F467" s="23" t="s">
        <v>125</v>
      </c>
      <c r="G467" s="27" t="s">
        <v>444</v>
      </c>
    </row>
    <row r="468" spans="6:7">
      <c r="F468" s="23" t="s">
        <v>125</v>
      </c>
      <c r="G468" s="27" t="s">
        <v>1007</v>
      </c>
    </row>
    <row r="469" spans="6:7">
      <c r="F469" s="23" t="s">
        <v>125</v>
      </c>
      <c r="G469" s="27" t="s">
        <v>1008</v>
      </c>
    </row>
    <row r="470" spans="6:7">
      <c r="F470" s="23" t="s">
        <v>125</v>
      </c>
      <c r="G470" s="27" t="s">
        <v>445</v>
      </c>
    </row>
    <row r="471" spans="6:7">
      <c r="F471" s="23" t="s">
        <v>125</v>
      </c>
      <c r="G471" s="27" t="s">
        <v>1009</v>
      </c>
    </row>
    <row r="472" spans="6:7">
      <c r="F472" s="23" t="s">
        <v>125</v>
      </c>
      <c r="G472" s="27" t="s">
        <v>296</v>
      </c>
    </row>
    <row r="473" spans="6:7">
      <c r="F473" s="23" t="s">
        <v>125</v>
      </c>
      <c r="G473" s="27" t="s">
        <v>1010</v>
      </c>
    </row>
    <row r="474" spans="6:7">
      <c r="F474" s="23" t="s">
        <v>125</v>
      </c>
      <c r="G474" s="27" t="s">
        <v>1011</v>
      </c>
    </row>
    <row r="475" spans="6:7">
      <c r="F475" s="23" t="s">
        <v>125</v>
      </c>
      <c r="G475" s="27" t="s">
        <v>1012</v>
      </c>
    </row>
    <row r="476" spans="6:7">
      <c r="F476" s="23" t="s">
        <v>125</v>
      </c>
      <c r="G476" s="27" t="s">
        <v>1013</v>
      </c>
    </row>
    <row r="477" spans="6:7">
      <c r="F477" s="23" t="s">
        <v>125</v>
      </c>
      <c r="G477" s="27" t="s">
        <v>1014</v>
      </c>
    </row>
    <row r="478" spans="6:7">
      <c r="F478" s="23" t="s">
        <v>125</v>
      </c>
      <c r="G478" s="27" t="s">
        <v>446</v>
      </c>
    </row>
    <row r="479" spans="6:7">
      <c r="F479" s="23" t="s">
        <v>125</v>
      </c>
      <c r="G479" s="27" t="s">
        <v>297</v>
      </c>
    </row>
    <row r="480" spans="6:7">
      <c r="F480" s="23" t="s">
        <v>125</v>
      </c>
      <c r="G480" s="27" t="s">
        <v>1015</v>
      </c>
    </row>
    <row r="481" spans="6:7">
      <c r="F481" s="23" t="s">
        <v>125</v>
      </c>
      <c r="G481" s="27" t="s">
        <v>1016</v>
      </c>
    </row>
    <row r="482" spans="6:7">
      <c r="F482" s="23" t="s">
        <v>125</v>
      </c>
      <c r="G482" s="27" t="s">
        <v>1017</v>
      </c>
    </row>
    <row r="483" spans="6:7">
      <c r="F483" s="23" t="s">
        <v>125</v>
      </c>
      <c r="G483" s="27" t="s">
        <v>1018</v>
      </c>
    </row>
    <row r="484" spans="6:7">
      <c r="F484" s="23" t="s">
        <v>126</v>
      </c>
      <c r="G484" s="27" t="s">
        <v>447</v>
      </c>
    </row>
    <row r="485" spans="6:7">
      <c r="F485" s="23" t="s">
        <v>126</v>
      </c>
      <c r="G485" s="27" t="s">
        <v>298</v>
      </c>
    </row>
    <row r="486" spans="6:7">
      <c r="F486" s="23" t="s">
        <v>126</v>
      </c>
      <c r="G486" s="27" t="s">
        <v>1019</v>
      </c>
    </row>
    <row r="487" spans="6:7">
      <c r="F487" s="23" t="s">
        <v>126</v>
      </c>
      <c r="G487" s="27" t="s">
        <v>448</v>
      </c>
    </row>
    <row r="488" spans="6:7">
      <c r="F488" s="23" t="s">
        <v>126</v>
      </c>
      <c r="G488" s="27" t="s">
        <v>449</v>
      </c>
    </row>
    <row r="489" spans="6:7">
      <c r="F489" s="23" t="s">
        <v>126</v>
      </c>
      <c r="G489" s="27" t="s">
        <v>1020</v>
      </c>
    </row>
    <row r="490" spans="6:7">
      <c r="F490" s="23" t="s">
        <v>126</v>
      </c>
      <c r="G490" s="27" t="s">
        <v>1021</v>
      </c>
    </row>
    <row r="491" spans="6:7">
      <c r="F491" s="23" t="s">
        <v>126</v>
      </c>
      <c r="G491" s="27" t="s">
        <v>450</v>
      </c>
    </row>
    <row r="492" spans="6:7">
      <c r="F492" s="23" t="s">
        <v>126</v>
      </c>
      <c r="G492" s="27" t="s">
        <v>1022</v>
      </c>
    </row>
    <row r="493" spans="6:7">
      <c r="F493" s="23" t="s">
        <v>126</v>
      </c>
      <c r="G493" s="27" t="s">
        <v>1023</v>
      </c>
    </row>
    <row r="494" spans="6:7">
      <c r="F494" s="23" t="s">
        <v>126</v>
      </c>
      <c r="G494" s="27" t="s">
        <v>1024</v>
      </c>
    </row>
    <row r="495" spans="6:7">
      <c r="F495" s="23" t="s">
        <v>126</v>
      </c>
      <c r="G495" s="27" t="s">
        <v>1025</v>
      </c>
    </row>
    <row r="496" spans="6:7">
      <c r="F496" s="23" t="s">
        <v>126</v>
      </c>
      <c r="G496" s="27" t="s">
        <v>1026</v>
      </c>
    </row>
    <row r="497" spans="6:7">
      <c r="F497" s="23" t="s">
        <v>126</v>
      </c>
      <c r="G497" s="27" t="s">
        <v>1027</v>
      </c>
    </row>
    <row r="498" spans="6:7">
      <c r="F498" s="23" t="s">
        <v>126</v>
      </c>
      <c r="G498" s="27" t="s">
        <v>1028</v>
      </c>
    </row>
    <row r="499" spans="6:7">
      <c r="F499" s="23" t="s">
        <v>126</v>
      </c>
      <c r="G499" s="27" t="s">
        <v>1029</v>
      </c>
    </row>
    <row r="500" spans="6:7">
      <c r="F500" s="23" t="s">
        <v>126</v>
      </c>
      <c r="G500" s="27" t="s">
        <v>1030</v>
      </c>
    </row>
    <row r="501" spans="6:7">
      <c r="F501" s="23" t="s">
        <v>126</v>
      </c>
      <c r="G501" s="27" t="s">
        <v>1031</v>
      </c>
    </row>
    <row r="502" spans="6:7">
      <c r="F502" s="23" t="s">
        <v>126</v>
      </c>
      <c r="G502" s="27" t="s">
        <v>1032</v>
      </c>
    </row>
    <row r="503" spans="6:7">
      <c r="F503" s="23" t="s">
        <v>126</v>
      </c>
      <c r="G503" s="27" t="s">
        <v>1033</v>
      </c>
    </row>
    <row r="504" spans="6:7">
      <c r="F504" s="23" t="s">
        <v>126</v>
      </c>
      <c r="G504" s="27" t="s">
        <v>1034</v>
      </c>
    </row>
    <row r="505" spans="6:7">
      <c r="F505" s="23" t="s">
        <v>126</v>
      </c>
      <c r="G505" s="27" t="s">
        <v>1035</v>
      </c>
    </row>
    <row r="506" spans="6:7">
      <c r="F506" s="23" t="s">
        <v>126</v>
      </c>
      <c r="G506" s="27" t="s">
        <v>1036</v>
      </c>
    </row>
    <row r="507" spans="6:7">
      <c r="F507" s="23" t="s">
        <v>126</v>
      </c>
      <c r="G507" s="27" t="s">
        <v>1037</v>
      </c>
    </row>
    <row r="508" spans="6:7">
      <c r="F508" s="23" t="s">
        <v>126</v>
      </c>
      <c r="G508" s="27" t="s">
        <v>1038</v>
      </c>
    </row>
    <row r="509" spans="6:7">
      <c r="F509" s="23" t="s">
        <v>126</v>
      </c>
      <c r="G509" s="27" t="s">
        <v>1039</v>
      </c>
    </row>
    <row r="510" spans="6:7">
      <c r="F510" s="23" t="s">
        <v>126</v>
      </c>
      <c r="G510" s="27" t="s">
        <v>1040</v>
      </c>
    </row>
    <row r="511" spans="6:7">
      <c r="F511" s="23" t="s">
        <v>126</v>
      </c>
      <c r="G511" s="27" t="s">
        <v>960</v>
      </c>
    </row>
    <row r="512" spans="6:7">
      <c r="F512" s="23" t="s">
        <v>126</v>
      </c>
      <c r="G512" s="27" t="s">
        <v>1041</v>
      </c>
    </row>
    <row r="513" spans="6:7">
      <c r="F513" s="23" t="s">
        <v>126</v>
      </c>
      <c r="G513" s="27" t="s">
        <v>451</v>
      </c>
    </row>
    <row r="514" spans="6:7">
      <c r="F514" s="23" t="s">
        <v>126</v>
      </c>
      <c r="G514" s="27" t="s">
        <v>1042</v>
      </c>
    </row>
    <row r="515" spans="6:7">
      <c r="F515" s="23" t="s">
        <v>126</v>
      </c>
      <c r="G515" s="27" t="s">
        <v>1043</v>
      </c>
    </row>
    <row r="516" spans="6:7">
      <c r="F516" s="23" t="s">
        <v>126</v>
      </c>
      <c r="G516" s="27" t="s">
        <v>1044</v>
      </c>
    </row>
    <row r="517" spans="6:7">
      <c r="F517" s="23" t="s">
        <v>126</v>
      </c>
      <c r="G517" s="27" t="s">
        <v>1045</v>
      </c>
    </row>
    <row r="518" spans="6:7">
      <c r="F518" s="23" t="s">
        <v>126</v>
      </c>
      <c r="G518" s="27" t="s">
        <v>1046</v>
      </c>
    </row>
    <row r="519" spans="6:7">
      <c r="F519" s="23" t="s">
        <v>127</v>
      </c>
      <c r="G519" s="27" t="s">
        <v>198</v>
      </c>
    </row>
    <row r="520" spans="6:7">
      <c r="F520" s="23" t="s">
        <v>127</v>
      </c>
      <c r="G520" s="27" t="s">
        <v>299</v>
      </c>
    </row>
    <row r="521" spans="6:7">
      <c r="F521" s="23" t="s">
        <v>127</v>
      </c>
      <c r="G521" s="27" t="s">
        <v>452</v>
      </c>
    </row>
    <row r="522" spans="6:7">
      <c r="F522" s="23" t="s">
        <v>127</v>
      </c>
      <c r="G522" s="27" t="s">
        <v>300</v>
      </c>
    </row>
    <row r="523" spans="6:7">
      <c r="F523" s="23" t="s">
        <v>127</v>
      </c>
      <c r="G523" s="27" t="s">
        <v>301</v>
      </c>
    </row>
    <row r="524" spans="6:7">
      <c r="F524" s="23" t="s">
        <v>127</v>
      </c>
      <c r="G524" s="27" t="s">
        <v>1047</v>
      </c>
    </row>
    <row r="525" spans="6:7">
      <c r="F525" s="23" t="s">
        <v>127</v>
      </c>
      <c r="G525" s="27" t="s">
        <v>302</v>
      </c>
    </row>
    <row r="526" spans="6:7">
      <c r="F526" s="23" t="s">
        <v>127</v>
      </c>
      <c r="G526" s="27" t="s">
        <v>1048</v>
      </c>
    </row>
    <row r="527" spans="6:7">
      <c r="F527" s="23" t="s">
        <v>127</v>
      </c>
      <c r="G527" s="27" t="s">
        <v>303</v>
      </c>
    </row>
    <row r="528" spans="6:7">
      <c r="F528" s="23" t="s">
        <v>127</v>
      </c>
      <c r="G528" s="27" t="s">
        <v>1049</v>
      </c>
    </row>
    <row r="529" spans="6:7">
      <c r="F529" s="23" t="s">
        <v>127</v>
      </c>
      <c r="G529" s="27" t="s">
        <v>304</v>
      </c>
    </row>
    <row r="530" spans="6:7">
      <c r="F530" s="23" t="s">
        <v>127</v>
      </c>
      <c r="G530" s="27" t="s">
        <v>305</v>
      </c>
    </row>
    <row r="531" spans="6:7">
      <c r="F531" s="23" t="s">
        <v>127</v>
      </c>
      <c r="G531" s="27" t="s">
        <v>306</v>
      </c>
    </row>
    <row r="532" spans="6:7">
      <c r="F532" s="23" t="s">
        <v>127</v>
      </c>
      <c r="G532" s="27" t="s">
        <v>307</v>
      </c>
    </row>
    <row r="533" spans="6:7">
      <c r="F533" s="23" t="s">
        <v>127</v>
      </c>
      <c r="G533" s="27" t="s">
        <v>308</v>
      </c>
    </row>
    <row r="534" spans="6:7">
      <c r="F534" s="23" t="s">
        <v>127</v>
      </c>
      <c r="G534" s="27" t="s">
        <v>453</v>
      </c>
    </row>
    <row r="535" spans="6:7">
      <c r="F535" s="23" t="s">
        <v>127</v>
      </c>
      <c r="G535" s="27" t="s">
        <v>309</v>
      </c>
    </row>
    <row r="536" spans="6:7">
      <c r="F536" s="23" t="s">
        <v>127</v>
      </c>
      <c r="G536" s="27" t="s">
        <v>310</v>
      </c>
    </row>
    <row r="537" spans="6:7">
      <c r="F537" s="23" t="s">
        <v>127</v>
      </c>
      <c r="G537" s="27" t="s">
        <v>311</v>
      </c>
    </row>
    <row r="538" spans="6:7">
      <c r="F538" s="23" t="s">
        <v>127</v>
      </c>
      <c r="G538" s="27" t="s">
        <v>312</v>
      </c>
    </row>
    <row r="539" spans="6:7">
      <c r="F539" s="23" t="s">
        <v>127</v>
      </c>
      <c r="G539" s="27" t="s">
        <v>313</v>
      </c>
    </row>
    <row r="540" spans="6:7">
      <c r="F540" s="23" t="s">
        <v>127</v>
      </c>
      <c r="G540" s="27" t="s">
        <v>314</v>
      </c>
    </row>
    <row r="541" spans="6:7">
      <c r="F541" s="23" t="s">
        <v>127</v>
      </c>
      <c r="G541" s="27" t="s">
        <v>224</v>
      </c>
    </row>
    <row r="542" spans="6:7">
      <c r="F542" s="23" t="s">
        <v>127</v>
      </c>
      <c r="G542" s="27" t="s">
        <v>1050</v>
      </c>
    </row>
    <row r="543" spans="6:7">
      <c r="F543" s="23" t="s">
        <v>127</v>
      </c>
      <c r="G543" s="27" t="s">
        <v>1051</v>
      </c>
    </row>
    <row r="544" spans="6:7">
      <c r="F544" s="23" t="s">
        <v>127</v>
      </c>
      <c r="G544" s="27" t="s">
        <v>251</v>
      </c>
    </row>
    <row r="545" spans="6:7">
      <c r="F545" s="23" t="s">
        <v>127</v>
      </c>
      <c r="G545" s="27" t="s">
        <v>315</v>
      </c>
    </row>
    <row r="546" spans="6:7">
      <c r="F546" s="23" t="s">
        <v>127</v>
      </c>
      <c r="G546" s="27" t="s">
        <v>316</v>
      </c>
    </row>
    <row r="547" spans="6:7">
      <c r="F547" s="23" t="s">
        <v>127</v>
      </c>
      <c r="G547" s="27" t="s">
        <v>317</v>
      </c>
    </row>
    <row r="548" spans="6:7">
      <c r="F548" s="23" t="s">
        <v>127</v>
      </c>
      <c r="G548" s="27" t="s">
        <v>318</v>
      </c>
    </row>
    <row r="549" spans="6:7">
      <c r="F549" s="23" t="s">
        <v>127</v>
      </c>
      <c r="G549" s="27" t="s">
        <v>319</v>
      </c>
    </row>
    <row r="550" spans="6:7">
      <c r="F550" s="23" t="s">
        <v>127</v>
      </c>
      <c r="G550" s="27" t="s">
        <v>320</v>
      </c>
    </row>
    <row r="551" spans="6:7">
      <c r="F551" s="23" t="s">
        <v>127</v>
      </c>
      <c r="G551" s="27" t="s">
        <v>321</v>
      </c>
    </row>
    <row r="552" spans="6:7">
      <c r="F552" s="23" t="s">
        <v>127</v>
      </c>
      <c r="G552" s="27" t="s">
        <v>322</v>
      </c>
    </row>
    <row r="553" spans="6:7">
      <c r="F553" s="23" t="s">
        <v>127</v>
      </c>
      <c r="G553" s="27" t="s">
        <v>323</v>
      </c>
    </row>
    <row r="554" spans="6:7">
      <c r="F554" s="23" t="s">
        <v>127</v>
      </c>
      <c r="G554" s="27" t="s">
        <v>324</v>
      </c>
    </row>
    <row r="555" spans="6:7">
      <c r="F555" s="23" t="s">
        <v>127</v>
      </c>
      <c r="G555" s="27" t="s">
        <v>454</v>
      </c>
    </row>
    <row r="556" spans="6:7">
      <c r="F556" s="23" t="s">
        <v>127</v>
      </c>
      <c r="G556" s="27" t="s">
        <v>325</v>
      </c>
    </row>
    <row r="557" spans="6:7">
      <c r="F557" s="23" t="s">
        <v>127</v>
      </c>
      <c r="G557" s="27" t="s">
        <v>252</v>
      </c>
    </row>
    <row r="558" spans="6:7">
      <c r="F558" s="23" t="s">
        <v>127</v>
      </c>
      <c r="G558" s="27" t="s">
        <v>1052</v>
      </c>
    </row>
    <row r="559" spans="6:7">
      <c r="F559" s="23" t="s">
        <v>127</v>
      </c>
      <c r="G559" s="27" t="s">
        <v>326</v>
      </c>
    </row>
    <row r="560" spans="6:7">
      <c r="F560" s="23" t="s">
        <v>127</v>
      </c>
      <c r="G560" s="27" t="s">
        <v>327</v>
      </c>
    </row>
    <row r="561" spans="6:7">
      <c r="F561" s="23" t="s">
        <v>127</v>
      </c>
      <c r="G561" s="27" t="s">
        <v>455</v>
      </c>
    </row>
    <row r="562" spans="6:7">
      <c r="F562" s="23" t="s">
        <v>127</v>
      </c>
      <c r="G562" s="27" t="s">
        <v>456</v>
      </c>
    </row>
    <row r="563" spans="6:7">
      <c r="F563" s="23" t="s">
        <v>127</v>
      </c>
      <c r="G563" s="27" t="s">
        <v>457</v>
      </c>
    </row>
    <row r="564" spans="6:7">
      <c r="F564" s="23" t="s">
        <v>127</v>
      </c>
      <c r="G564" s="27" t="s">
        <v>1053</v>
      </c>
    </row>
    <row r="565" spans="6:7">
      <c r="F565" s="23" t="s">
        <v>127</v>
      </c>
      <c r="G565" s="27" t="s">
        <v>1054</v>
      </c>
    </row>
    <row r="566" spans="6:7">
      <c r="F566" s="23" t="s">
        <v>127</v>
      </c>
      <c r="G566" s="27" t="s">
        <v>458</v>
      </c>
    </row>
    <row r="567" spans="6:7">
      <c r="F567" s="23" t="s">
        <v>127</v>
      </c>
      <c r="G567" s="27" t="s">
        <v>459</v>
      </c>
    </row>
    <row r="568" spans="6:7">
      <c r="F568" s="23" t="s">
        <v>127</v>
      </c>
      <c r="G568" s="27" t="s">
        <v>460</v>
      </c>
    </row>
    <row r="569" spans="6:7">
      <c r="F569" s="23" t="s">
        <v>127</v>
      </c>
      <c r="G569" s="27" t="s">
        <v>1055</v>
      </c>
    </row>
    <row r="570" spans="6:7">
      <c r="F570" s="23" t="s">
        <v>127</v>
      </c>
      <c r="G570" s="27" t="s">
        <v>1056</v>
      </c>
    </row>
    <row r="571" spans="6:7">
      <c r="F571" s="23" t="s">
        <v>127</v>
      </c>
      <c r="G571" s="27" t="s">
        <v>1057</v>
      </c>
    </row>
    <row r="572" spans="6:7">
      <c r="F572" s="23" t="s">
        <v>127</v>
      </c>
      <c r="G572" s="27" t="s">
        <v>1058</v>
      </c>
    </row>
    <row r="573" spans="6:7">
      <c r="F573" s="23" t="s">
        <v>127</v>
      </c>
      <c r="G573" s="27" t="s">
        <v>1059</v>
      </c>
    </row>
    <row r="574" spans="6:7">
      <c r="F574" s="23" t="s">
        <v>127</v>
      </c>
      <c r="G574" s="27" t="s">
        <v>1060</v>
      </c>
    </row>
    <row r="575" spans="6:7">
      <c r="F575" s="23" t="s">
        <v>127</v>
      </c>
      <c r="G575" s="27" t="s">
        <v>869</v>
      </c>
    </row>
    <row r="576" spans="6:7">
      <c r="F576" s="23" t="s">
        <v>127</v>
      </c>
      <c r="G576" s="27" t="s">
        <v>1061</v>
      </c>
    </row>
    <row r="577" spans="6:7">
      <c r="F577" s="23" t="s">
        <v>127</v>
      </c>
      <c r="G577" s="27" t="s">
        <v>1062</v>
      </c>
    </row>
    <row r="578" spans="6:7">
      <c r="F578" s="23" t="s">
        <v>127</v>
      </c>
      <c r="G578" s="27" t="s">
        <v>461</v>
      </c>
    </row>
    <row r="579" spans="6:7">
      <c r="F579" s="23" t="s">
        <v>127</v>
      </c>
      <c r="G579" s="27" t="s">
        <v>328</v>
      </c>
    </row>
    <row r="580" spans="6:7">
      <c r="F580" s="23" t="s">
        <v>127</v>
      </c>
      <c r="G580" s="27" t="s">
        <v>329</v>
      </c>
    </row>
    <row r="581" spans="6:7">
      <c r="F581" s="23" t="s">
        <v>127</v>
      </c>
      <c r="G581" s="27" t="s">
        <v>330</v>
      </c>
    </row>
    <row r="582" spans="6:7">
      <c r="F582" s="23" t="s">
        <v>128</v>
      </c>
      <c r="G582" s="27" t="s">
        <v>199</v>
      </c>
    </row>
    <row r="583" spans="6:7">
      <c r="F583" s="23" t="s">
        <v>128</v>
      </c>
      <c r="G583" s="27" t="s">
        <v>1063</v>
      </c>
    </row>
    <row r="584" spans="6:7">
      <c r="F584" s="23" t="s">
        <v>128</v>
      </c>
      <c r="G584" s="27" t="s">
        <v>253</v>
      </c>
    </row>
    <row r="585" spans="6:7">
      <c r="F585" s="23" t="s">
        <v>128</v>
      </c>
      <c r="G585" s="27" t="s">
        <v>225</v>
      </c>
    </row>
    <row r="586" spans="6:7">
      <c r="F586" s="23" t="s">
        <v>128</v>
      </c>
      <c r="G586" s="27" t="s">
        <v>1064</v>
      </c>
    </row>
    <row r="587" spans="6:7">
      <c r="F587" s="23" t="s">
        <v>128</v>
      </c>
      <c r="G587" s="27" t="s">
        <v>462</v>
      </c>
    </row>
    <row r="588" spans="6:7">
      <c r="F588" s="23" t="s">
        <v>128</v>
      </c>
      <c r="G588" s="27" t="s">
        <v>254</v>
      </c>
    </row>
    <row r="589" spans="6:7">
      <c r="F589" s="23" t="s">
        <v>128</v>
      </c>
      <c r="G589" s="27" t="s">
        <v>331</v>
      </c>
    </row>
    <row r="590" spans="6:7">
      <c r="F590" s="23" t="s">
        <v>128</v>
      </c>
      <c r="G590" s="27" t="s">
        <v>332</v>
      </c>
    </row>
    <row r="591" spans="6:7">
      <c r="F591" s="23" t="s">
        <v>128</v>
      </c>
      <c r="G591" s="27" t="s">
        <v>226</v>
      </c>
    </row>
    <row r="592" spans="6:7">
      <c r="F592" s="23" t="s">
        <v>128</v>
      </c>
      <c r="G592" s="27" t="s">
        <v>255</v>
      </c>
    </row>
    <row r="593" spans="6:7">
      <c r="F593" s="23" t="s">
        <v>128</v>
      </c>
      <c r="G593" s="27" t="s">
        <v>463</v>
      </c>
    </row>
    <row r="594" spans="6:7">
      <c r="F594" s="23" t="s">
        <v>128</v>
      </c>
      <c r="G594" s="27" t="s">
        <v>1065</v>
      </c>
    </row>
    <row r="595" spans="6:7">
      <c r="F595" s="23" t="s">
        <v>128</v>
      </c>
      <c r="G595" s="27" t="s">
        <v>227</v>
      </c>
    </row>
    <row r="596" spans="6:7">
      <c r="F596" s="23" t="s">
        <v>128</v>
      </c>
      <c r="G596" s="27" t="s">
        <v>333</v>
      </c>
    </row>
    <row r="597" spans="6:7">
      <c r="F597" s="23" t="s">
        <v>128</v>
      </c>
      <c r="G597" s="27" t="s">
        <v>1066</v>
      </c>
    </row>
    <row r="598" spans="6:7">
      <c r="F598" s="23" t="s">
        <v>128</v>
      </c>
      <c r="G598" s="27" t="s">
        <v>256</v>
      </c>
    </row>
    <row r="599" spans="6:7">
      <c r="F599" s="23" t="s">
        <v>128</v>
      </c>
      <c r="G599" s="27" t="s">
        <v>334</v>
      </c>
    </row>
    <row r="600" spans="6:7">
      <c r="F600" s="23" t="s">
        <v>128</v>
      </c>
      <c r="G600" s="27" t="s">
        <v>257</v>
      </c>
    </row>
    <row r="601" spans="6:7">
      <c r="F601" s="23" t="s">
        <v>128</v>
      </c>
      <c r="G601" s="27" t="s">
        <v>335</v>
      </c>
    </row>
    <row r="602" spans="6:7">
      <c r="F602" s="23" t="s">
        <v>128</v>
      </c>
      <c r="G602" s="27" t="s">
        <v>1067</v>
      </c>
    </row>
    <row r="603" spans="6:7">
      <c r="F603" s="23" t="s">
        <v>128</v>
      </c>
      <c r="G603" s="27" t="s">
        <v>336</v>
      </c>
    </row>
    <row r="604" spans="6:7">
      <c r="F604" s="23" t="s">
        <v>128</v>
      </c>
      <c r="G604" s="27" t="s">
        <v>464</v>
      </c>
    </row>
    <row r="605" spans="6:7">
      <c r="F605" s="23" t="s">
        <v>128</v>
      </c>
      <c r="G605" s="27" t="s">
        <v>465</v>
      </c>
    </row>
    <row r="606" spans="6:7">
      <c r="F606" s="23" t="s">
        <v>128</v>
      </c>
      <c r="G606" s="27" t="s">
        <v>228</v>
      </c>
    </row>
    <row r="607" spans="6:7">
      <c r="F607" s="23" t="s">
        <v>128</v>
      </c>
      <c r="G607" s="27" t="s">
        <v>258</v>
      </c>
    </row>
    <row r="608" spans="6:7">
      <c r="F608" s="23" t="s">
        <v>128</v>
      </c>
      <c r="G608" s="27" t="s">
        <v>337</v>
      </c>
    </row>
    <row r="609" spans="6:7">
      <c r="F609" s="23" t="s">
        <v>128</v>
      </c>
      <c r="G609" s="27" t="s">
        <v>466</v>
      </c>
    </row>
    <row r="610" spans="6:7">
      <c r="F610" s="23" t="s">
        <v>128</v>
      </c>
      <c r="G610" s="27" t="s">
        <v>259</v>
      </c>
    </row>
    <row r="611" spans="6:7">
      <c r="F611" s="23" t="s">
        <v>128</v>
      </c>
      <c r="G611" s="27" t="s">
        <v>338</v>
      </c>
    </row>
    <row r="612" spans="6:7">
      <c r="F612" s="23" t="s">
        <v>128</v>
      </c>
      <c r="G612" s="27" t="s">
        <v>1068</v>
      </c>
    </row>
    <row r="613" spans="6:7">
      <c r="F613" s="23" t="s">
        <v>128</v>
      </c>
      <c r="G613" s="27" t="s">
        <v>1069</v>
      </c>
    </row>
    <row r="614" spans="6:7">
      <c r="F614" s="23" t="s">
        <v>128</v>
      </c>
      <c r="G614" s="27" t="s">
        <v>1070</v>
      </c>
    </row>
    <row r="615" spans="6:7">
      <c r="F615" s="23" t="s">
        <v>128</v>
      </c>
      <c r="G615" s="27" t="s">
        <v>1071</v>
      </c>
    </row>
    <row r="616" spans="6:7">
      <c r="F616" s="23" t="s">
        <v>128</v>
      </c>
      <c r="G616" s="27" t="s">
        <v>467</v>
      </c>
    </row>
    <row r="617" spans="6:7">
      <c r="F617" s="23" t="s">
        <v>128</v>
      </c>
      <c r="G617" s="27" t="s">
        <v>1072</v>
      </c>
    </row>
    <row r="618" spans="6:7">
      <c r="F618" s="23" t="s">
        <v>128</v>
      </c>
      <c r="G618" s="27" t="s">
        <v>1073</v>
      </c>
    </row>
    <row r="619" spans="6:7">
      <c r="F619" s="23" t="s">
        <v>128</v>
      </c>
      <c r="G619" s="27" t="s">
        <v>339</v>
      </c>
    </row>
    <row r="620" spans="6:7">
      <c r="F620" s="23" t="s">
        <v>128</v>
      </c>
      <c r="G620" s="27" t="s">
        <v>260</v>
      </c>
    </row>
    <row r="621" spans="6:7">
      <c r="F621" s="23" t="s">
        <v>128</v>
      </c>
      <c r="G621" s="27" t="s">
        <v>1074</v>
      </c>
    </row>
    <row r="622" spans="6:7">
      <c r="F622" s="23" t="s">
        <v>128</v>
      </c>
      <c r="G622" s="27" t="s">
        <v>1075</v>
      </c>
    </row>
    <row r="623" spans="6:7">
      <c r="F623" s="23" t="s">
        <v>128</v>
      </c>
      <c r="G623" s="27" t="s">
        <v>1076</v>
      </c>
    </row>
    <row r="624" spans="6:7">
      <c r="F624" s="23" t="s">
        <v>128</v>
      </c>
      <c r="G624" s="27" t="s">
        <v>1077</v>
      </c>
    </row>
    <row r="625" spans="6:7">
      <c r="F625" s="23" t="s">
        <v>128</v>
      </c>
      <c r="G625" s="27" t="s">
        <v>1078</v>
      </c>
    </row>
    <row r="626" spans="6:7">
      <c r="F626" s="23" t="s">
        <v>128</v>
      </c>
      <c r="G626" s="27" t="s">
        <v>1079</v>
      </c>
    </row>
    <row r="627" spans="6:7">
      <c r="F627" s="23" t="s">
        <v>128</v>
      </c>
      <c r="G627" s="27" t="s">
        <v>1080</v>
      </c>
    </row>
    <row r="628" spans="6:7">
      <c r="F628" s="23" t="s">
        <v>128</v>
      </c>
      <c r="G628" s="27" t="s">
        <v>1081</v>
      </c>
    </row>
    <row r="629" spans="6:7">
      <c r="F629" s="23" t="s">
        <v>128</v>
      </c>
      <c r="G629" s="27" t="s">
        <v>1082</v>
      </c>
    </row>
    <row r="630" spans="6:7">
      <c r="F630" s="23" t="s">
        <v>128</v>
      </c>
      <c r="G630" s="27" t="s">
        <v>1083</v>
      </c>
    </row>
    <row r="631" spans="6:7">
      <c r="F631" s="23" t="s">
        <v>128</v>
      </c>
      <c r="G631" s="27" t="s">
        <v>468</v>
      </c>
    </row>
    <row r="632" spans="6:7">
      <c r="F632" s="23" t="s">
        <v>128</v>
      </c>
      <c r="G632" s="27" t="s">
        <v>469</v>
      </c>
    </row>
    <row r="633" spans="6:7">
      <c r="F633" s="23" t="s">
        <v>128</v>
      </c>
      <c r="G633" s="27" t="s">
        <v>1084</v>
      </c>
    </row>
    <row r="634" spans="6:7">
      <c r="F634" s="23" t="s">
        <v>128</v>
      </c>
      <c r="G634" s="27" t="s">
        <v>1085</v>
      </c>
    </row>
    <row r="635" spans="6:7">
      <c r="F635" s="23" t="s">
        <v>128</v>
      </c>
      <c r="G635" s="27" t="s">
        <v>1086</v>
      </c>
    </row>
    <row r="636" spans="6:7">
      <c r="F636" s="23" t="s">
        <v>114</v>
      </c>
      <c r="G636" s="27" t="s">
        <v>1087</v>
      </c>
    </row>
    <row r="637" spans="6:7">
      <c r="F637" s="23" t="s">
        <v>114</v>
      </c>
      <c r="G637" s="27" t="s">
        <v>1088</v>
      </c>
    </row>
    <row r="638" spans="6:7">
      <c r="F638" s="23" t="s">
        <v>114</v>
      </c>
      <c r="G638" s="27" t="s">
        <v>1089</v>
      </c>
    </row>
    <row r="639" spans="6:7">
      <c r="F639" s="23" t="s">
        <v>114</v>
      </c>
      <c r="G639" s="27" t="s">
        <v>1090</v>
      </c>
    </row>
    <row r="640" spans="6:7">
      <c r="F640" s="23" t="s">
        <v>114</v>
      </c>
      <c r="G640" s="27" t="s">
        <v>1091</v>
      </c>
    </row>
    <row r="641" spans="6:7">
      <c r="F641" s="23" t="s">
        <v>114</v>
      </c>
      <c r="G641" s="27" t="s">
        <v>1092</v>
      </c>
    </row>
    <row r="642" spans="6:7">
      <c r="F642" s="23" t="s">
        <v>114</v>
      </c>
      <c r="G642" s="27" t="s">
        <v>1093</v>
      </c>
    </row>
    <row r="643" spans="6:7">
      <c r="F643" s="23" t="s">
        <v>114</v>
      </c>
      <c r="G643" s="27" t="s">
        <v>1094</v>
      </c>
    </row>
    <row r="644" spans="6:7">
      <c r="F644" s="23" t="s">
        <v>114</v>
      </c>
      <c r="G644" s="27" t="s">
        <v>1095</v>
      </c>
    </row>
    <row r="645" spans="6:7">
      <c r="F645" s="23" t="s">
        <v>114</v>
      </c>
      <c r="G645" s="27" t="s">
        <v>1096</v>
      </c>
    </row>
    <row r="646" spans="6:7">
      <c r="F646" s="23" t="s">
        <v>114</v>
      </c>
      <c r="G646" s="27" t="s">
        <v>1097</v>
      </c>
    </row>
    <row r="647" spans="6:7">
      <c r="F647" s="23" t="s">
        <v>114</v>
      </c>
      <c r="G647" s="27" t="s">
        <v>1098</v>
      </c>
    </row>
    <row r="648" spans="6:7">
      <c r="F648" s="23" t="s">
        <v>114</v>
      </c>
      <c r="G648" s="27" t="s">
        <v>1099</v>
      </c>
    </row>
    <row r="649" spans="6:7">
      <c r="F649" s="23" t="s">
        <v>114</v>
      </c>
      <c r="G649" s="27" t="s">
        <v>1100</v>
      </c>
    </row>
    <row r="650" spans="6:7">
      <c r="F650" s="23" t="s">
        <v>114</v>
      </c>
      <c r="G650" s="27" t="s">
        <v>1101</v>
      </c>
    </row>
    <row r="651" spans="6:7">
      <c r="F651" s="23" t="s">
        <v>114</v>
      </c>
      <c r="G651" s="27" t="s">
        <v>1102</v>
      </c>
    </row>
    <row r="652" spans="6:7">
      <c r="F652" s="23" t="s">
        <v>114</v>
      </c>
      <c r="G652" s="27" t="s">
        <v>1103</v>
      </c>
    </row>
    <row r="653" spans="6:7">
      <c r="F653" s="23" t="s">
        <v>114</v>
      </c>
      <c r="G653" s="27" t="s">
        <v>1104</v>
      </c>
    </row>
    <row r="654" spans="6:7">
      <c r="F654" s="23" t="s">
        <v>114</v>
      </c>
      <c r="G654" s="27" t="s">
        <v>1105</v>
      </c>
    </row>
    <row r="655" spans="6:7">
      <c r="F655" s="23" t="s">
        <v>114</v>
      </c>
      <c r="G655" s="27" t="s">
        <v>1106</v>
      </c>
    </row>
    <row r="656" spans="6:7">
      <c r="F656" s="23" t="s">
        <v>114</v>
      </c>
      <c r="G656" s="27" t="s">
        <v>1107</v>
      </c>
    </row>
    <row r="657" spans="6:7">
      <c r="F657" s="23" t="s">
        <v>114</v>
      </c>
      <c r="G657" s="27" t="s">
        <v>1108</v>
      </c>
    </row>
    <row r="658" spans="6:7">
      <c r="F658" s="23" t="s">
        <v>114</v>
      </c>
      <c r="G658" s="27" t="s">
        <v>1109</v>
      </c>
    </row>
    <row r="659" spans="6:7">
      <c r="F659" s="23" t="s">
        <v>114</v>
      </c>
      <c r="G659" s="27" t="s">
        <v>200</v>
      </c>
    </row>
    <row r="660" spans="6:7">
      <c r="F660" s="23" t="s">
        <v>114</v>
      </c>
      <c r="G660" s="27" t="s">
        <v>229</v>
      </c>
    </row>
    <row r="661" spans="6:7">
      <c r="F661" s="23" t="s">
        <v>114</v>
      </c>
      <c r="G661" s="27" t="s">
        <v>201</v>
      </c>
    </row>
    <row r="662" spans="6:7">
      <c r="F662" s="23" t="s">
        <v>114</v>
      </c>
      <c r="G662" s="27" t="s">
        <v>202</v>
      </c>
    </row>
    <row r="663" spans="6:7">
      <c r="F663" s="23" t="s">
        <v>114</v>
      </c>
      <c r="G663" s="27" t="s">
        <v>203</v>
      </c>
    </row>
    <row r="664" spans="6:7">
      <c r="F664" s="23" t="s">
        <v>114</v>
      </c>
      <c r="G664" s="27" t="s">
        <v>204</v>
      </c>
    </row>
    <row r="665" spans="6:7">
      <c r="F665" s="23" t="s">
        <v>114</v>
      </c>
      <c r="G665" s="27" t="s">
        <v>230</v>
      </c>
    </row>
    <row r="666" spans="6:7">
      <c r="F666" s="23" t="s">
        <v>114</v>
      </c>
      <c r="G666" s="27" t="s">
        <v>205</v>
      </c>
    </row>
    <row r="667" spans="6:7">
      <c r="F667" s="23" t="s">
        <v>114</v>
      </c>
      <c r="G667" s="27" t="s">
        <v>1110</v>
      </c>
    </row>
    <row r="668" spans="6:7">
      <c r="F668" s="23" t="s">
        <v>114</v>
      </c>
      <c r="G668" s="27" t="s">
        <v>206</v>
      </c>
    </row>
    <row r="669" spans="6:7">
      <c r="F669" s="23" t="s">
        <v>114</v>
      </c>
      <c r="G669" s="27" t="s">
        <v>207</v>
      </c>
    </row>
    <row r="670" spans="6:7">
      <c r="F670" s="23" t="s">
        <v>114</v>
      </c>
      <c r="G670" s="27" t="s">
        <v>208</v>
      </c>
    </row>
    <row r="671" spans="6:7">
      <c r="F671" s="23" t="s">
        <v>114</v>
      </c>
      <c r="G671" s="27" t="s">
        <v>1111</v>
      </c>
    </row>
    <row r="672" spans="6:7">
      <c r="F672" s="23" t="s">
        <v>114</v>
      </c>
      <c r="G672" s="27" t="s">
        <v>209</v>
      </c>
    </row>
    <row r="673" spans="6:7">
      <c r="F673" s="23" t="s">
        <v>114</v>
      </c>
      <c r="G673" s="27" t="s">
        <v>210</v>
      </c>
    </row>
    <row r="674" spans="6:7">
      <c r="F674" s="23" t="s">
        <v>114</v>
      </c>
      <c r="G674" s="27" t="s">
        <v>1112</v>
      </c>
    </row>
    <row r="675" spans="6:7">
      <c r="F675" s="23" t="s">
        <v>114</v>
      </c>
      <c r="G675" s="27" t="s">
        <v>1113</v>
      </c>
    </row>
    <row r="676" spans="6:7">
      <c r="F676" s="23" t="s">
        <v>114</v>
      </c>
      <c r="G676" s="27" t="s">
        <v>231</v>
      </c>
    </row>
    <row r="677" spans="6:7">
      <c r="F677" s="23" t="s">
        <v>114</v>
      </c>
      <c r="G677" s="27" t="s">
        <v>1114</v>
      </c>
    </row>
    <row r="678" spans="6:7">
      <c r="F678" s="23" t="s">
        <v>114</v>
      </c>
      <c r="G678" s="27" t="s">
        <v>211</v>
      </c>
    </row>
    <row r="679" spans="6:7">
      <c r="F679" s="23" t="s">
        <v>114</v>
      </c>
      <c r="G679" s="27" t="s">
        <v>340</v>
      </c>
    </row>
    <row r="680" spans="6:7">
      <c r="F680" s="23" t="s">
        <v>114</v>
      </c>
      <c r="G680" s="27" t="s">
        <v>1115</v>
      </c>
    </row>
    <row r="681" spans="6:7">
      <c r="F681" s="23" t="s">
        <v>114</v>
      </c>
      <c r="G681" s="27" t="s">
        <v>212</v>
      </c>
    </row>
    <row r="682" spans="6:7">
      <c r="F682" s="23" t="s">
        <v>114</v>
      </c>
      <c r="G682" s="27" t="s">
        <v>341</v>
      </c>
    </row>
    <row r="683" spans="6:7">
      <c r="F683" s="23" t="s">
        <v>114</v>
      </c>
      <c r="G683" s="27" t="s">
        <v>261</v>
      </c>
    </row>
    <row r="684" spans="6:7">
      <c r="F684" s="23" t="s">
        <v>114</v>
      </c>
      <c r="G684" s="27" t="s">
        <v>213</v>
      </c>
    </row>
    <row r="685" spans="6:7">
      <c r="F685" s="23" t="s">
        <v>114</v>
      </c>
      <c r="G685" s="27" t="s">
        <v>1116</v>
      </c>
    </row>
    <row r="686" spans="6:7">
      <c r="F686" s="23" t="s">
        <v>114</v>
      </c>
      <c r="G686" s="27" t="s">
        <v>262</v>
      </c>
    </row>
    <row r="687" spans="6:7">
      <c r="F687" s="23" t="s">
        <v>114</v>
      </c>
      <c r="G687" s="27" t="s">
        <v>343</v>
      </c>
    </row>
    <row r="688" spans="6:7">
      <c r="F688" s="23" t="s">
        <v>114</v>
      </c>
      <c r="G688" s="27" t="s">
        <v>342</v>
      </c>
    </row>
    <row r="689" spans="6:7">
      <c r="F689" s="23" t="s">
        <v>114</v>
      </c>
      <c r="G689" s="27" t="s">
        <v>1117</v>
      </c>
    </row>
    <row r="690" spans="6:7">
      <c r="F690" s="23" t="s">
        <v>114</v>
      </c>
      <c r="G690" s="27" t="s">
        <v>1118</v>
      </c>
    </row>
    <row r="691" spans="6:7">
      <c r="F691" s="23" t="s">
        <v>114</v>
      </c>
      <c r="G691" s="27" t="s">
        <v>1119</v>
      </c>
    </row>
    <row r="692" spans="6:7">
      <c r="F692" s="23" t="s">
        <v>114</v>
      </c>
      <c r="G692" s="27" t="s">
        <v>1120</v>
      </c>
    </row>
    <row r="693" spans="6:7">
      <c r="F693" s="23" t="s">
        <v>114</v>
      </c>
      <c r="G693" s="27" t="s">
        <v>1121</v>
      </c>
    </row>
    <row r="694" spans="6:7">
      <c r="F694" s="23" t="s">
        <v>114</v>
      </c>
      <c r="G694" s="27" t="s">
        <v>1122</v>
      </c>
    </row>
    <row r="695" spans="6:7">
      <c r="F695" s="23" t="s">
        <v>114</v>
      </c>
      <c r="G695" s="27" t="s">
        <v>1123</v>
      </c>
    </row>
    <row r="696" spans="6:7">
      <c r="F696" s="23" t="s">
        <v>114</v>
      </c>
      <c r="G696" s="27" t="s">
        <v>1124</v>
      </c>
    </row>
    <row r="697" spans="6:7">
      <c r="F697" s="23" t="s">
        <v>114</v>
      </c>
      <c r="G697" s="27" t="s">
        <v>1125</v>
      </c>
    </row>
    <row r="698" spans="6:7">
      <c r="F698" s="23" t="s">
        <v>129</v>
      </c>
      <c r="G698" s="27" t="s">
        <v>1126</v>
      </c>
    </row>
    <row r="699" spans="6:7">
      <c r="F699" s="23" t="s">
        <v>129</v>
      </c>
      <c r="G699" s="27" t="s">
        <v>1127</v>
      </c>
    </row>
    <row r="700" spans="6:7">
      <c r="F700" s="23" t="s">
        <v>129</v>
      </c>
      <c r="G700" s="27" t="s">
        <v>232</v>
      </c>
    </row>
    <row r="701" spans="6:7">
      <c r="F701" s="23" t="s">
        <v>129</v>
      </c>
      <c r="G701" s="27" t="s">
        <v>263</v>
      </c>
    </row>
    <row r="702" spans="6:7">
      <c r="F702" s="23" t="s">
        <v>129</v>
      </c>
      <c r="G702" s="27" t="s">
        <v>264</v>
      </c>
    </row>
    <row r="703" spans="6:7">
      <c r="F703" s="23" t="s">
        <v>129</v>
      </c>
      <c r="G703" s="27" t="s">
        <v>214</v>
      </c>
    </row>
    <row r="704" spans="6:7">
      <c r="F704" s="23" t="s">
        <v>129</v>
      </c>
      <c r="G704" s="27" t="s">
        <v>233</v>
      </c>
    </row>
    <row r="705" spans="6:7">
      <c r="F705" s="23" t="s">
        <v>129</v>
      </c>
      <c r="G705" s="27" t="s">
        <v>265</v>
      </c>
    </row>
    <row r="706" spans="6:7">
      <c r="F706" s="23" t="s">
        <v>129</v>
      </c>
      <c r="G706" s="27" t="s">
        <v>266</v>
      </c>
    </row>
    <row r="707" spans="6:7">
      <c r="F707" s="23" t="s">
        <v>129</v>
      </c>
      <c r="G707" s="27" t="s">
        <v>234</v>
      </c>
    </row>
    <row r="708" spans="6:7">
      <c r="F708" s="23" t="s">
        <v>129</v>
      </c>
      <c r="G708" s="27" t="s">
        <v>344</v>
      </c>
    </row>
    <row r="709" spans="6:7">
      <c r="F709" s="23" t="s">
        <v>129</v>
      </c>
      <c r="G709" s="27" t="s">
        <v>345</v>
      </c>
    </row>
    <row r="710" spans="6:7">
      <c r="F710" s="23" t="s">
        <v>129</v>
      </c>
      <c r="G710" s="27" t="s">
        <v>235</v>
      </c>
    </row>
    <row r="711" spans="6:7">
      <c r="F711" s="23" t="s">
        <v>129</v>
      </c>
      <c r="G711" s="27" t="s">
        <v>267</v>
      </c>
    </row>
    <row r="712" spans="6:7">
      <c r="F712" s="23" t="s">
        <v>129</v>
      </c>
      <c r="G712" s="27" t="s">
        <v>268</v>
      </c>
    </row>
    <row r="713" spans="6:7">
      <c r="F713" s="23" t="s">
        <v>129</v>
      </c>
      <c r="G713" s="27" t="s">
        <v>1128</v>
      </c>
    </row>
    <row r="714" spans="6:7">
      <c r="F714" s="23" t="s">
        <v>129</v>
      </c>
      <c r="G714" s="27" t="s">
        <v>269</v>
      </c>
    </row>
    <row r="715" spans="6:7">
      <c r="F715" s="23" t="s">
        <v>129</v>
      </c>
      <c r="G715" s="27" t="s">
        <v>1129</v>
      </c>
    </row>
    <row r="716" spans="6:7">
      <c r="F716" s="23" t="s">
        <v>129</v>
      </c>
      <c r="G716" s="27" t="s">
        <v>270</v>
      </c>
    </row>
    <row r="717" spans="6:7">
      <c r="F717" s="23" t="s">
        <v>129</v>
      </c>
      <c r="G717" s="27" t="s">
        <v>346</v>
      </c>
    </row>
    <row r="718" spans="6:7">
      <c r="F718" s="23" t="s">
        <v>129</v>
      </c>
      <c r="G718" s="27" t="s">
        <v>271</v>
      </c>
    </row>
    <row r="719" spans="6:7">
      <c r="F719" s="23" t="s">
        <v>129</v>
      </c>
      <c r="G719" s="27" t="s">
        <v>347</v>
      </c>
    </row>
    <row r="720" spans="6:7">
      <c r="F720" s="23" t="s">
        <v>129</v>
      </c>
      <c r="G720" s="27" t="s">
        <v>348</v>
      </c>
    </row>
    <row r="721" spans="6:7">
      <c r="F721" s="23" t="s">
        <v>129</v>
      </c>
      <c r="G721" s="27" t="s">
        <v>1130</v>
      </c>
    </row>
    <row r="722" spans="6:7">
      <c r="F722" s="23" t="s">
        <v>129</v>
      </c>
      <c r="G722" s="27" t="s">
        <v>1131</v>
      </c>
    </row>
    <row r="723" spans="6:7">
      <c r="F723" s="23" t="s">
        <v>129</v>
      </c>
      <c r="G723" s="27" t="s">
        <v>1132</v>
      </c>
    </row>
    <row r="724" spans="6:7">
      <c r="F724" s="23" t="s">
        <v>129</v>
      </c>
      <c r="G724" s="27" t="s">
        <v>1133</v>
      </c>
    </row>
    <row r="725" spans="6:7">
      <c r="F725" s="23" t="s">
        <v>129</v>
      </c>
      <c r="G725" s="27" t="s">
        <v>1134</v>
      </c>
    </row>
    <row r="726" spans="6:7">
      <c r="F726" s="23" t="s">
        <v>129</v>
      </c>
      <c r="G726" s="27" t="s">
        <v>470</v>
      </c>
    </row>
    <row r="727" spans="6:7">
      <c r="F727" s="23" t="s">
        <v>129</v>
      </c>
      <c r="G727" s="27" t="s">
        <v>1135</v>
      </c>
    </row>
    <row r="728" spans="6:7">
      <c r="F728" s="23" t="s">
        <v>129</v>
      </c>
      <c r="G728" s="27" t="s">
        <v>1136</v>
      </c>
    </row>
    <row r="729" spans="6:7">
      <c r="F729" s="23" t="s">
        <v>129</v>
      </c>
      <c r="G729" s="27" t="s">
        <v>272</v>
      </c>
    </row>
    <row r="730" spans="6:7">
      <c r="F730" s="23" t="s">
        <v>129</v>
      </c>
      <c r="G730" s="27" t="s">
        <v>349</v>
      </c>
    </row>
    <row r="731" spans="6:7">
      <c r="F731" s="23" t="s">
        <v>130</v>
      </c>
      <c r="G731" s="27" t="s">
        <v>471</v>
      </c>
    </row>
    <row r="732" spans="6:7">
      <c r="F732" s="23" t="s">
        <v>130</v>
      </c>
      <c r="G732" s="27" t="s">
        <v>1137</v>
      </c>
    </row>
    <row r="733" spans="6:7">
      <c r="F733" s="23" t="s">
        <v>130</v>
      </c>
      <c r="G733" s="27" t="s">
        <v>1138</v>
      </c>
    </row>
    <row r="734" spans="6:7">
      <c r="F734" s="23" t="s">
        <v>130</v>
      </c>
      <c r="G734" s="27" t="s">
        <v>1139</v>
      </c>
    </row>
    <row r="735" spans="6:7">
      <c r="F735" s="23" t="s">
        <v>130</v>
      </c>
      <c r="G735" s="27" t="s">
        <v>1140</v>
      </c>
    </row>
    <row r="736" spans="6:7">
      <c r="F736" s="23" t="s">
        <v>130</v>
      </c>
      <c r="G736" s="27" t="s">
        <v>1141</v>
      </c>
    </row>
    <row r="737" spans="6:7">
      <c r="F737" s="23" t="s">
        <v>130</v>
      </c>
      <c r="G737" s="27" t="s">
        <v>1142</v>
      </c>
    </row>
    <row r="738" spans="6:7">
      <c r="F738" s="23" t="s">
        <v>130</v>
      </c>
      <c r="G738" s="27" t="s">
        <v>1143</v>
      </c>
    </row>
    <row r="739" spans="6:7">
      <c r="F739" s="23" t="s">
        <v>130</v>
      </c>
      <c r="G739" s="27" t="s">
        <v>1144</v>
      </c>
    </row>
    <row r="740" spans="6:7">
      <c r="F740" s="23" t="s">
        <v>130</v>
      </c>
      <c r="G740" s="27" t="s">
        <v>1145</v>
      </c>
    </row>
    <row r="741" spans="6:7">
      <c r="F741" s="23" t="s">
        <v>130</v>
      </c>
      <c r="G741" s="27" t="s">
        <v>1146</v>
      </c>
    </row>
    <row r="742" spans="6:7">
      <c r="F742" s="23" t="s">
        <v>130</v>
      </c>
      <c r="G742" s="27" t="s">
        <v>1147</v>
      </c>
    </row>
    <row r="743" spans="6:7">
      <c r="F743" s="23" t="s">
        <v>130</v>
      </c>
      <c r="G743" s="27" t="s">
        <v>1148</v>
      </c>
    </row>
    <row r="744" spans="6:7">
      <c r="F744" s="23" t="s">
        <v>130</v>
      </c>
      <c r="G744" s="27" t="s">
        <v>1149</v>
      </c>
    </row>
    <row r="745" spans="6:7">
      <c r="F745" s="23" t="s">
        <v>130</v>
      </c>
      <c r="G745" s="27" t="s">
        <v>1150</v>
      </c>
    </row>
    <row r="746" spans="6:7">
      <c r="F746" s="23" t="s">
        <v>130</v>
      </c>
      <c r="G746" s="27" t="s">
        <v>1151</v>
      </c>
    </row>
    <row r="747" spans="6:7">
      <c r="F747" s="23" t="s">
        <v>130</v>
      </c>
      <c r="G747" s="27" t="s">
        <v>1152</v>
      </c>
    </row>
    <row r="748" spans="6:7">
      <c r="F748" s="23" t="s">
        <v>130</v>
      </c>
      <c r="G748" s="27" t="s">
        <v>1153</v>
      </c>
    </row>
    <row r="749" spans="6:7">
      <c r="F749" s="23" t="s">
        <v>130</v>
      </c>
      <c r="G749" s="27" t="s">
        <v>1154</v>
      </c>
    </row>
    <row r="750" spans="6:7">
      <c r="F750" s="23" t="s">
        <v>130</v>
      </c>
      <c r="G750" s="27" t="s">
        <v>1155</v>
      </c>
    </row>
    <row r="751" spans="6:7">
      <c r="F751" s="23" t="s">
        <v>130</v>
      </c>
      <c r="G751" s="27" t="s">
        <v>1156</v>
      </c>
    </row>
    <row r="752" spans="6:7">
      <c r="F752" s="23" t="s">
        <v>130</v>
      </c>
      <c r="G752" s="27" t="s">
        <v>1157</v>
      </c>
    </row>
    <row r="753" spans="6:7">
      <c r="F753" s="23" t="s">
        <v>130</v>
      </c>
      <c r="G753" s="27" t="s">
        <v>1158</v>
      </c>
    </row>
    <row r="754" spans="6:7">
      <c r="F754" s="23" t="s">
        <v>130</v>
      </c>
      <c r="G754" s="27" t="s">
        <v>1159</v>
      </c>
    </row>
    <row r="755" spans="6:7">
      <c r="F755" s="23" t="s">
        <v>130</v>
      </c>
      <c r="G755" s="27" t="s">
        <v>1160</v>
      </c>
    </row>
    <row r="756" spans="6:7">
      <c r="F756" s="23" t="s">
        <v>130</v>
      </c>
      <c r="G756" s="27" t="s">
        <v>1161</v>
      </c>
    </row>
    <row r="757" spans="6:7">
      <c r="F757" s="23" t="s">
        <v>130</v>
      </c>
      <c r="G757" s="27" t="s">
        <v>1162</v>
      </c>
    </row>
    <row r="758" spans="6:7">
      <c r="F758" s="23" t="s">
        <v>130</v>
      </c>
      <c r="G758" s="27" t="s">
        <v>1163</v>
      </c>
    </row>
    <row r="759" spans="6:7">
      <c r="F759" s="23" t="s">
        <v>130</v>
      </c>
      <c r="G759" s="27" t="s">
        <v>1164</v>
      </c>
    </row>
    <row r="760" spans="6:7">
      <c r="F760" s="23" t="s">
        <v>130</v>
      </c>
      <c r="G760" s="27" t="s">
        <v>1165</v>
      </c>
    </row>
    <row r="761" spans="6:7">
      <c r="F761" s="23" t="s">
        <v>131</v>
      </c>
      <c r="G761" s="27" t="s">
        <v>472</v>
      </c>
    </row>
    <row r="762" spans="6:7">
      <c r="F762" s="23" t="s">
        <v>131</v>
      </c>
      <c r="G762" s="27" t="s">
        <v>1166</v>
      </c>
    </row>
    <row r="763" spans="6:7">
      <c r="F763" s="23" t="s">
        <v>131</v>
      </c>
      <c r="G763" s="27" t="s">
        <v>1167</v>
      </c>
    </row>
    <row r="764" spans="6:7">
      <c r="F764" s="23" t="s">
        <v>131</v>
      </c>
      <c r="G764" s="27" t="s">
        <v>1168</v>
      </c>
    </row>
    <row r="765" spans="6:7">
      <c r="F765" s="23" t="s">
        <v>131</v>
      </c>
      <c r="G765" s="27" t="s">
        <v>1169</v>
      </c>
    </row>
    <row r="766" spans="6:7">
      <c r="F766" s="23" t="s">
        <v>131</v>
      </c>
      <c r="G766" s="27" t="s">
        <v>1170</v>
      </c>
    </row>
    <row r="767" spans="6:7">
      <c r="F767" s="23" t="s">
        <v>131</v>
      </c>
      <c r="G767" s="27" t="s">
        <v>1171</v>
      </c>
    </row>
    <row r="768" spans="6:7">
      <c r="F768" s="23" t="s">
        <v>131</v>
      </c>
      <c r="G768" s="27" t="s">
        <v>1172</v>
      </c>
    </row>
    <row r="769" spans="6:7">
      <c r="F769" s="23" t="s">
        <v>131</v>
      </c>
      <c r="G769" s="27" t="s">
        <v>1173</v>
      </c>
    </row>
    <row r="770" spans="6:7">
      <c r="F770" s="23" t="s">
        <v>131</v>
      </c>
      <c r="G770" s="27" t="s">
        <v>1174</v>
      </c>
    </row>
    <row r="771" spans="6:7">
      <c r="F771" s="23" t="s">
        <v>131</v>
      </c>
      <c r="G771" s="27" t="s">
        <v>1175</v>
      </c>
    </row>
    <row r="772" spans="6:7">
      <c r="F772" s="23" t="s">
        <v>131</v>
      </c>
      <c r="G772" s="27" t="s">
        <v>1176</v>
      </c>
    </row>
    <row r="773" spans="6:7">
      <c r="F773" s="23" t="s">
        <v>131</v>
      </c>
      <c r="G773" s="27" t="s">
        <v>1177</v>
      </c>
    </row>
    <row r="774" spans="6:7">
      <c r="F774" s="23" t="s">
        <v>131</v>
      </c>
      <c r="G774" s="27" t="s">
        <v>1178</v>
      </c>
    </row>
    <row r="775" spans="6:7">
      <c r="F775" s="23" t="s">
        <v>131</v>
      </c>
      <c r="G775" s="27" t="s">
        <v>534</v>
      </c>
    </row>
    <row r="776" spans="6:7">
      <c r="F776" s="23" t="s">
        <v>132</v>
      </c>
      <c r="G776" s="27" t="s">
        <v>473</v>
      </c>
    </row>
    <row r="777" spans="6:7">
      <c r="F777" s="23" t="s">
        <v>132</v>
      </c>
      <c r="G777" s="27" t="s">
        <v>1179</v>
      </c>
    </row>
    <row r="778" spans="6:7">
      <c r="F778" s="23" t="s">
        <v>132</v>
      </c>
      <c r="G778" s="27" t="s">
        <v>1180</v>
      </c>
    </row>
    <row r="779" spans="6:7">
      <c r="F779" s="23" t="s">
        <v>132</v>
      </c>
      <c r="G779" s="27" t="s">
        <v>1181</v>
      </c>
    </row>
    <row r="780" spans="6:7">
      <c r="F780" s="23" t="s">
        <v>132</v>
      </c>
      <c r="G780" s="27" t="s">
        <v>1182</v>
      </c>
    </row>
    <row r="781" spans="6:7">
      <c r="F781" s="23" t="s">
        <v>132</v>
      </c>
      <c r="G781" s="27" t="s">
        <v>1183</v>
      </c>
    </row>
    <row r="782" spans="6:7">
      <c r="F782" s="23" t="s">
        <v>132</v>
      </c>
      <c r="G782" s="27" t="s">
        <v>1184</v>
      </c>
    </row>
    <row r="783" spans="6:7">
      <c r="F783" s="23" t="s">
        <v>132</v>
      </c>
      <c r="G783" s="27" t="s">
        <v>1185</v>
      </c>
    </row>
    <row r="784" spans="6:7">
      <c r="F784" s="23" t="s">
        <v>132</v>
      </c>
      <c r="G784" s="27" t="s">
        <v>1186</v>
      </c>
    </row>
    <row r="785" spans="6:7">
      <c r="F785" s="23" t="s">
        <v>132</v>
      </c>
      <c r="G785" s="27" t="s">
        <v>1187</v>
      </c>
    </row>
    <row r="786" spans="6:7">
      <c r="F786" s="23" t="s">
        <v>132</v>
      </c>
      <c r="G786" s="27" t="s">
        <v>1188</v>
      </c>
    </row>
    <row r="787" spans="6:7">
      <c r="F787" s="23" t="s">
        <v>132</v>
      </c>
      <c r="G787" s="27" t="s">
        <v>1189</v>
      </c>
    </row>
    <row r="788" spans="6:7">
      <c r="F788" s="23" t="s">
        <v>132</v>
      </c>
      <c r="G788" s="27" t="s">
        <v>1190</v>
      </c>
    </row>
    <row r="789" spans="6:7">
      <c r="F789" s="23" t="s">
        <v>132</v>
      </c>
      <c r="G789" s="27" t="s">
        <v>474</v>
      </c>
    </row>
    <row r="790" spans="6:7">
      <c r="F790" s="23" t="s">
        <v>132</v>
      </c>
      <c r="G790" s="27" t="s">
        <v>1191</v>
      </c>
    </row>
    <row r="791" spans="6:7">
      <c r="F791" s="23" t="s">
        <v>132</v>
      </c>
      <c r="G791" s="27" t="s">
        <v>1192</v>
      </c>
    </row>
    <row r="792" spans="6:7">
      <c r="F792" s="23" t="s">
        <v>132</v>
      </c>
      <c r="G792" s="27" t="s">
        <v>1193</v>
      </c>
    </row>
    <row r="793" spans="6:7">
      <c r="F793" s="23" t="s">
        <v>132</v>
      </c>
      <c r="G793" s="27" t="s">
        <v>1194</v>
      </c>
    </row>
    <row r="794" spans="6:7">
      <c r="F794" s="23" t="s">
        <v>132</v>
      </c>
      <c r="G794" s="27" t="s">
        <v>1195</v>
      </c>
    </row>
    <row r="795" spans="6:7">
      <c r="F795" s="23" t="s">
        <v>133</v>
      </c>
      <c r="G795" s="27" t="s">
        <v>475</v>
      </c>
    </row>
    <row r="796" spans="6:7">
      <c r="F796" s="23" t="s">
        <v>133</v>
      </c>
      <c r="G796" s="27" t="s">
        <v>1196</v>
      </c>
    </row>
    <row r="797" spans="6:7">
      <c r="F797" s="23" t="s">
        <v>133</v>
      </c>
      <c r="G797" s="27" t="s">
        <v>1197</v>
      </c>
    </row>
    <row r="798" spans="6:7">
      <c r="F798" s="23" t="s">
        <v>133</v>
      </c>
      <c r="G798" s="27" t="s">
        <v>1198</v>
      </c>
    </row>
    <row r="799" spans="6:7">
      <c r="F799" s="23" t="s">
        <v>133</v>
      </c>
      <c r="G799" s="27" t="s">
        <v>1199</v>
      </c>
    </row>
    <row r="800" spans="6:7">
      <c r="F800" s="23" t="s">
        <v>133</v>
      </c>
      <c r="G800" s="27" t="s">
        <v>1200</v>
      </c>
    </row>
    <row r="801" spans="6:7">
      <c r="F801" s="23" t="s">
        <v>133</v>
      </c>
      <c r="G801" s="27" t="s">
        <v>1201</v>
      </c>
    </row>
    <row r="802" spans="6:7">
      <c r="F802" s="23" t="s">
        <v>133</v>
      </c>
      <c r="G802" s="27" t="s">
        <v>1202</v>
      </c>
    </row>
    <row r="803" spans="6:7">
      <c r="F803" s="23" t="s">
        <v>133</v>
      </c>
      <c r="G803" s="27" t="s">
        <v>1203</v>
      </c>
    </row>
    <row r="804" spans="6:7">
      <c r="F804" s="23" t="s">
        <v>133</v>
      </c>
      <c r="G804" s="27" t="s">
        <v>1204</v>
      </c>
    </row>
    <row r="805" spans="6:7">
      <c r="F805" s="23" t="s">
        <v>133</v>
      </c>
      <c r="G805" s="27" t="s">
        <v>742</v>
      </c>
    </row>
    <row r="806" spans="6:7">
      <c r="F806" s="23" t="s">
        <v>133</v>
      </c>
      <c r="G806" s="27" t="s">
        <v>1205</v>
      </c>
    </row>
    <row r="807" spans="6:7">
      <c r="F807" s="23" t="s">
        <v>133</v>
      </c>
      <c r="G807" s="27" t="s">
        <v>1206</v>
      </c>
    </row>
    <row r="808" spans="6:7">
      <c r="F808" s="23" t="s">
        <v>133</v>
      </c>
      <c r="G808" s="27" t="s">
        <v>1207</v>
      </c>
    </row>
    <row r="809" spans="6:7">
      <c r="F809" s="23" t="s">
        <v>133</v>
      </c>
      <c r="G809" s="27" t="s">
        <v>1208</v>
      </c>
    </row>
    <row r="810" spans="6:7">
      <c r="F810" s="23" t="s">
        <v>133</v>
      </c>
      <c r="G810" s="27" t="s">
        <v>1209</v>
      </c>
    </row>
    <row r="811" spans="6:7">
      <c r="F811" s="23" t="s">
        <v>133</v>
      </c>
      <c r="G811" s="27" t="s">
        <v>1210</v>
      </c>
    </row>
    <row r="812" spans="6:7">
      <c r="F812" s="23" t="s">
        <v>134</v>
      </c>
      <c r="G812" s="27" t="s">
        <v>476</v>
      </c>
    </row>
    <row r="813" spans="6:7">
      <c r="F813" s="23" t="s">
        <v>134</v>
      </c>
      <c r="G813" s="27" t="s">
        <v>1211</v>
      </c>
    </row>
    <row r="814" spans="6:7">
      <c r="F814" s="23" t="s">
        <v>134</v>
      </c>
      <c r="G814" s="27" t="s">
        <v>1212</v>
      </c>
    </row>
    <row r="815" spans="6:7">
      <c r="F815" s="23" t="s">
        <v>134</v>
      </c>
      <c r="G815" s="27" t="s">
        <v>1213</v>
      </c>
    </row>
    <row r="816" spans="6:7">
      <c r="F816" s="23" t="s">
        <v>134</v>
      </c>
      <c r="G816" s="27" t="s">
        <v>1214</v>
      </c>
    </row>
    <row r="817" spans="6:7">
      <c r="F817" s="23" t="s">
        <v>134</v>
      </c>
      <c r="G817" s="27" t="s">
        <v>1215</v>
      </c>
    </row>
    <row r="818" spans="6:7">
      <c r="F818" s="23" t="s">
        <v>134</v>
      </c>
      <c r="G818" s="27" t="s">
        <v>1216</v>
      </c>
    </row>
    <row r="819" spans="6:7">
      <c r="F819" s="23" t="s">
        <v>134</v>
      </c>
      <c r="G819" s="27" t="s">
        <v>1217</v>
      </c>
    </row>
    <row r="820" spans="6:7">
      <c r="F820" s="23" t="s">
        <v>134</v>
      </c>
      <c r="G820" s="27" t="s">
        <v>1218</v>
      </c>
    </row>
    <row r="821" spans="6:7">
      <c r="F821" s="23" t="s">
        <v>134</v>
      </c>
      <c r="G821" s="27" t="s">
        <v>1219</v>
      </c>
    </row>
    <row r="822" spans="6:7">
      <c r="F822" s="23" t="s">
        <v>134</v>
      </c>
      <c r="G822" s="27" t="s">
        <v>1220</v>
      </c>
    </row>
    <row r="823" spans="6:7">
      <c r="F823" s="23" t="s">
        <v>134</v>
      </c>
      <c r="G823" s="27" t="s">
        <v>1221</v>
      </c>
    </row>
    <row r="824" spans="6:7">
      <c r="F824" s="23" t="s">
        <v>134</v>
      </c>
      <c r="G824" s="27" t="s">
        <v>1222</v>
      </c>
    </row>
    <row r="825" spans="6:7">
      <c r="F825" s="23" t="s">
        <v>134</v>
      </c>
      <c r="G825" s="27" t="s">
        <v>1223</v>
      </c>
    </row>
    <row r="826" spans="6:7">
      <c r="F826" s="23" t="s">
        <v>134</v>
      </c>
      <c r="G826" s="27" t="s">
        <v>1224</v>
      </c>
    </row>
    <row r="827" spans="6:7">
      <c r="F827" s="23" t="s">
        <v>134</v>
      </c>
      <c r="G827" s="27" t="s">
        <v>1225</v>
      </c>
    </row>
    <row r="828" spans="6:7">
      <c r="F828" s="23" t="s">
        <v>134</v>
      </c>
      <c r="G828" s="27" t="s">
        <v>802</v>
      </c>
    </row>
    <row r="829" spans="6:7">
      <c r="F829" s="23" t="s">
        <v>134</v>
      </c>
      <c r="G829" s="27" t="s">
        <v>1226</v>
      </c>
    </row>
    <row r="830" spans="6:7">
      <c r="F830" s="23" t="s">
        <v>134</v>
      </c>
      <c r="G830" s="27" t="s">
        <v>1227</v>
      </c>
    </row>
    <row r="831" spans="6:7">
      <c r="F831" s="23" t="s">
        <v>134</v>
      </c>
      <c r="G831" s="27" t="s">
        <v>1228</v>
      </c>
    </row>
    <row r="832" spans="6:7">
      <c r="F832" s="23" t="s">
        <v>134</v>
      </c>
      <c r="G832" s="27" t="s">
        <v>1229</v>
      </c>
    </row>
    <row r="833" spans="6:7">
      <c r="F833" s="23" t="s">
        <v>134</v>
      </c>
      <c r="G833" s="27" t="s">
        <v>1230</v>
      </c>
    </row>
    <row r="834" spans="6:7">
      <c r="F834" s="23" t="s">
        <v>134</v>
      </c>
      <c r="G834" s="27" t="s">
        <v>1231</v>
      </c>
    </row>
    <row r="835" spans="6:7">
      <c r="F835" s="23" t="s">
        <v>134</v>
      </c>
      <c r="G835" s="27" t="s">
        <v>1232</v>
      </c>
    </row>
    <row r="836" spans="6:7">
      <c r="F836" s="23" t="s">
        <v>134</v>
      </c>
      <c r="G836" s="27" t="s">
        <v>1233</v>
      </c>
    </row>
    <row r="837" spans="6:7">
      <c r="F837" s="23" t="s">
        <v>134</v>
      </c>
      <c r="G837" s="27" t="s">
        <v>1234</v>
      </c>
    </row>
    <row r="838" spans="6:7">
      <c r="F838" s="23" t="s">
        <v>134</v>
      </c>
      <c r="G838" s="27" t="s">
        <v>1235</v>
      </c>
    </row>
    <row r="839" spans="6:7">
      <c r="F839" s="23" t="s">
        <v>135</v>
      </c>
      <c r="G839" s="27" t="s">
        <v>477</v>
      </c>
    </row>
    <row r="840" spans="6:7">
      <c r="F840" s="23" t="s">
        <v>135</v>
      </c>
      <c r="G840" s="27" t="s">
        <v>478</v>
      </c>
    </row>
    <row r="841" spans="6:7">
      <c r="F841" s="23" t="s">
        <v>135</v>
      </c>
      <c r="G841" s="27" t="s">
        <v>1236</v>
      </c>
    </row>
    <row r="842" spans="6:7">
      <c r="F842" s="23" t="s">
        <v>135</v>
      </c>
      <c r="G842" s="27" t="s">
        <v>1237</v>
      </c>
    </row>
    <row r="843" spans="6:7">
      <c r="F843" s="23" t="s">
        <v>135</v>
      </c>
      <c r="G843" s="27" t="s">
        <v>1238</v>
      </c>
    </row>
    <row r="844" spans="6:7">
      <c r="F844" s="23" t="s">
        <v>135</v>
      </c>
      <c r="G844" s="27" t="s">
        <v>1239</v>
      </c>
    </row>
    <row r="845" spans="6:7">
      <c r="F845" s="23" t="s">
        <v>135</v>
      </c>
      <c r="G845" s="27" t="s">
        <v>1240</v>
      </c>
    </row>
    <row r="846" spans="6:7">
      <c r="F846" s="23" t="s">
        <v>135</v>
      </c>
      <c r="G846" s="27" t="s">
        <v>1241</v>
      </c>
    </row>
    <row r="847" spans="6:7">
      <c r="F847" s="23" t="s">
        <v>135</v>
      </c>
      <c r="G847" s="27" t="s">
        <v>1242</v>
      </c>
    </row>
    <row r="848" spans="6:7">
      <c r="F848" s="23" t="s">
        <v>135</v>
      </c>
      <c r="G848" s="27" t="s">
        <v>1243</v>
      </c>
    </row>
    <row r="849" spans="6:7">
      <c r="F849" s="23" t="s">
        <v>135</v>
      </c>
      <c r="G849" s="27" t="s">
        <v>1244</v>
      </c>
    </row>
    <row r="850" spans="6:7">
      <c r="F850" s="23" t="s">
        <v>135</v>
      </c>
      <c r="G850" s="27" t="s">
        <v>1245</v>
      </c>
    </row>
    <row r="851" spans="6:7">
      <c r="F851" s="23" t="s">
        <v>135</v>
      </c>
      <c r="G851" s="27" t="s">
        <v>1246</v>
      </c>
    </row>
    <row r="852" spans="6:7">
      <c r="F852" s="23" t="s">
        <v>135</v>
      </c>
      <c r="G852" s="27" t="s">
        <v>1247</v>
      </c>
    </row>
    <row r="853" spans="6:7">
      <c r="F853" s="23" t="s">
        <v>135</v>
      </c>
      <c r="G853" s="27" t="s">
        <v>479</v>
      </c>
    </row>
    <row r="854" spans="6:7">
      <c r="F854" s="23" t="s">
        <v>135</v>
      </c>
      <c r="G854" s="27" t="s">
        <v>1248</v>
      </c>
    </row>
    <row r="855" spans="6:7">
      <c r="F855" s="23" t="s">
        <v>135</v>
      </c>
      <c r="G855" s="27" t="s">
        <v>1249</v>
      </c>
    </row>
    <row r="856" spans="6:7">
      <c r="F856" s="23" t="s">
        <v>135</v>
      </c>
      <c r="G856" s="27" t="s">
        <v>1250</v>
      </c>
    </row>
    <row r="857" spans="6:7">
      <c r="F857" s="23" t="s">
        <v>135</v>
      </c>
      <c r="G857" s="27" t="s">
        <v>1251</v>
      </c>
    </row>
    <row r="858" spans="6:7">
      <c r="F858" s="23" t="s">
        <v>135</v>
      </c>
      <c r="G858" s="27" t="s">
        <v>1252</v>
      </c>
    </row>
    <row r="859" spans="6:7">
      <c r="F859" s="23" t="s">
        <v>135</v>
      </c>
      <c r="G859" s="27" t="s">
        <v>1253</v>
      </c>
    </row>
    <row r="860" spans="6:7">
      <c r="F860" s="23" t="s">
        <v>135</v>
      </c>
      <c r="G860" s="27" t="s">
        <v>1031</v>
      </c>
    </row>
    <row r="861" spans="6:7">
      <c r="F861" s="23" t="s">
        <v>135</v>
      </c>
      <c r="G861" s="27" t="s">
        <v>1254</v>
      </c>
    </row>
    <row r="862" spans="6:7">
      <c r="F862" s="23" t="s">
        <v>135</v>
      </c>
      <c r="G862" s="27" t="s">
        <v>1255</v>
      </c>
    </row>
    <row r="863" spans="6:7">
      <c r="F863" s="23" t="s">
        <v>135</v>
      </c>
      <c r="G863" s="27" t="s">
        <v>1256</v>
      </c>
    </row>
    <row r="864" spans="6:7">
      <c r="F864" s="23" t="s">
        <v>135</v>
      </c>
      <c r="G864" s="27" t="s">
        <v>1257</v>
      </c>
    </row>
    <row r="865" spans="6:7">
      <c r="F865" s="23" t="s">
        <v>135</v>
      </c>
      <c r="G865" s="27" t="s">
        <v>1258</v>
      </c>
    </row>
    <row r="866" spans="6:7">
      <c r="F866" s="23" t="s">
        <v>135</v>
      </c>
      <c r="G866" s="27" t="s">
        <v>1259</v>
      </c>
    </row>
    <row r="867" spans="6:7">
      <c r="F867" s="23" t="s">
        <v>135</v>
      </c>
      <c r="G867" s="27" t="s">
        <v>1260</v>
      </c>
    </row>
    <row r="868" spans="6:7">
      <c r="F868" s="23" t="s">
        <v>135</v>
      </c>
      <c r="G868" s="27" t="s">
        <v>1261</v>
      </c>
    </row>
    <row r="869" spans="6:7">
      <c r="F869" s="23" t="s">
        <v>135</v>
      </c>
      <c r="G869" s="27" t="s">
        <v>1262</v>
      </c>
    </row>
    <row r="870" spans="6:7">
      <c r="F870" s="23" t="s">
        <v>135</v>
      </c>
      <c r="G870" s="27" t="s">
        <v>1263</v>
      </c>
    </row>
    <row r="871" spans="6:7">
      <c r="F871" s="23" t="s">
        <v>135</v>
      </c>
      <c r="G871" s="27" t="s">
        <v>1264</v>
      </c>
    </row>
    <row r="872" spans="6:7">
      <c r="F872" s="23" t="s">
        <v>135</v>
      </c>
      <c r="G872" s="27" t="s">
        <v>1265</v>
      </c>
    </row>
    <row r="873" spans="6:7">
      <c r="F873" s="23" t="s">
        <v>135</v>
      </c>
      <c r="G873" s="27" t="s">
        <v>1266</v>
      </c>
    </row>
    <row r="874" spans="6:7">
      <c r="F874" s="23" t="s">
        <v>135</v>
      </c>
      <c r="G874" s="27" t="s">
        <v>1267</v>
      </c>
    </row>
    <row r="875" spans="6:7">
      <c r="F875" s="23" t="s">
        <v>135</v>
      </c>
      <c r="G875" s="27" t="s">
        <v>1268</v>
      </c>
    </row>
    <row r="876" spans="6:7">
      <c r="F876" s="23" t="s">
        <v>135</v>
      </c>
      <c r="G876" s="27" t="s">
        <v>1269</v>
      </c>
    </row>
    <row r="877" spans="6:7">
      <c r="F877" s="23" t="s">
        <v>135</v>
      </c>
      <c r="G877" s="27" t="s">
        <v>1270</v>
      </c>
    </row>
    <row r="878" spans="6:7">
      <c r="F878" s="23" t="s">
        <v>135</v>
      </c>
      <c r="G878" s="27" t="s">
        <v>1271</v>
      </c>
    </row>
    <row r="879" spans="6:7">
      <c r="F879" s="23" t="s">
        <v>135</v>
      </c>
      <c r="G879" s="27" t="s">
        <v>1272</v>
      </c>
    </row>
    <row r="880" spans="6:7">
      <c r="F880" s="23" t="s">
        <v>135</v>
      </c>
      <c r="G880" s="27" t="s">
        <v>1273</v>
      </c>
    </row>
    <row r="881" spans="6:7">
      <c r="F881" s="23" t="s">
        <v>135</v>
      </c>
      <c r="G881" s="27" t="s">
        <v>1274</v>
      </c>
    </row>
    <row r="882" spans="6:7">
      <c r="F882" s="23" t="s">
        <v>135</v>
      </c>
      <c r="G882" s="27" t="s">
        <v>1275</v>
      </c>
    </row>
    <row r="883" spans="6:7">
      <c r="F883" s="23" t="s">
        <v>135</v>
      </c>
      <c r="G883" s="27" t="s">
        <v>1276</v>
      </c>
    </row>
    <row r="884" spans="6:7">
      <c r="F884" s="23" t="s">
        <v>135</v>
      </c>
      <c r="G884" s="27" t="s">
        <v>1277</v>
      </c>
    </row>
    <row r="885" spans="6:7">
      <c r="F885" s="23" t="s">
        <v>135</v>
      </c>
      <c r="G885" s="27" t="s">
        <v>1278</v>
      </c>
    </row>
    <row r="886" spans="6:7">
      <c r="F886" s="23" t="s">
        <v>135</v>
      </c>
      <c r="G886" s="27" t="s">
        <v>1279</v>
      </c>
    </row>
    <row r="887" spans="6:7">
      <c r="F887" s="23" t="s">
        <v>135</v>
      </c>
      <c r="G887" s="27" t="s">
        <v>1280</v>
      </c>
    </row>
    <row r="888" spans="6:7">
      <c r="F888" s="23" t="s">
        <v>135</v>
      </c>
      <c r="G888" s="27" t="s">
        <v>1281</v>
      </c>
    </row>
    <row r="889" spans="6:7">
      <c r="F889" s="23" t="s">
        <v>135</v>
      </c>
      <c r="G889" s="27" t="s">
        <v>1282</v>
      </c>
    </row>
    <row r="890" spans="6:7">
      <c r="F890" s="23" t="s">
        <v>135</v>
      </c>
      <c r="G890" s="27" t="s">
        <v>1283</v>
      </c>
    </row>
    <row r="891" spans="6:7">
      <c r="F891" s="23" t="s">
        <v>135</v>
      </c>
      <c r="G891" s="27" t="s">
        <v>1284</v>
      </c>
    </row>
    <row r="892" spans="6:7">
      <c r="F892" s="23" t="s">
        <v>135</v>
      </c>
      <c r="G892" s="27" t="s">
        <v>1285</v>
      </c>
    </row>
    <row r="893" spans="6:7">
      <c r="F893" s="23" t="s">
        <v>135</v>
      </c>
      <c r="G893" s="27" t="s">
        <v>1286</v>
      </c>
    </row>
    <row r="894" spans="6:7">
      <c r="F894" s="23" t="s">
        <v>135</v>
      </c>
      <c r="G894" s="27" t="s">
        <v>1287</v>
      </c>
    </row>
    <row r="895" spans="6:7">
      <c r="F895" s="23" t="s">
        <v>135</v>
      </c>
      <c r="G895" s="27" t="s">
        <v>1288</v>
      </c>
    </row>
    <row r="896" spans="6:7">
      <c r="F896" s="23" t="s">
        <v>135</v>
      </c>
      <c r="G896" s="27" t="s">
        <v>1289</v>
      </c>
    </row>
    <row r="897" spans="6:7">
      <c r="F897" s="23" t="s">
        <v>135</v>
      </c>
      <c r="G897" s="27" t="s">
        <v>1290</v>
      </c>
    </row>
    <row r="898" spans="6:7">
      <c r="F898" s="23" t="s">
        <v>135</v>
      </c>
      <c r="G898" s="27" t="s">
        <v>1291</v>
      </c>
    </row>
    <row r="899" spans="6:7">
      <c r="F899" s="23" t="s">
        <v>135</v>
      </c>
      <c r="G899" s="27" t="s">
        <v>1292</v>
      </c>
    </row>
    <row r="900" spans="6:7">
      <c r="F900" s="23" t="s">
        <v>135</v>
      </c>
      <c r="G900" s="27" t="s">
        <v>1293</v>
      </c>
    </row>
    <row r="901" spans="6:7">
      <c r="F901" s="23" t="s">
        <v>135</v>
      </c>
      <c r="G901" s="27" t="s">
        <v>1294</v>
      </c>
    </row>
    <row r="902" spans="6:7">
      <c r="F902" s="23" t="s">
        <v>135</v>
      </c>
      <c r="G902" s="27" t="s">
        <v>742</v>
      </c>
    </row>
    <row r="903" spans="6:7">
      <c r="F903" s="23" t="s">
        <v>135</v>
      </c>
      <c r="G903" s="27" t="s">
        <v>1295</v>
      </c>
    </row>
    <row r="904" spans="6:7">
      <c r="F904" s="23" t="s">
        <v>135</v>
      </c>
      <c r="G904" s="27" t="s">
        <v>1296</v>
      </c>
    </row>
    <row r="905" spans="6:7">
      <c r="F905" s="23" t="s">
        <v>135</v>
      </c>
      <c r="G905" s="27" t="s">
        <v>1297</v>
      </c>
    </row>
    <row r="906" spans="6:7">
      <c r="F906" s="23" t="s">
        <v>135</v>
      </c>
      <c r="G906" s="27" t="s">
        <v>1298</v>
      </c>
    </row>
    <row r="907" spans="6:7">
      <c r="F907" s="23" t="s">
        <v>135</v>
      </c>
      <c r="G907" s="27" t="s">
        <v>1299</v>
      </c>
    </row>
    <row r="908" spans="6:7">
      <c r="F908" s="23" t="s">
        <v>135</v>
      </c>
      <c r="G908" s="27" t="s">
        <v>1037</v>
      </c>
    </row>
    <row r="909" spans="6:7">
      <c r="F909" s="23" t="s">
        <v>135</v>
      </c>
      <c r="G909" s="27" t="s">
        <v>1300</v>
      </c>
    </row>
    <row r="910" spans="6:7">
      <c r="F910" s="23" t="s">
        <v>135</v>
      </c>
      <c r="G910" s="27" t="s">
        <v>1301</v>
      </c>
    </row>
    <row r="911" spans="6:7">
      <c r="F911" s="23" t="s">
        <v>135</v>
      </c>
      <c r="G911" s="27" t="s">
        <v>1302</v>
      </c>
    </row>
    <row r="912" spans="6:7">
      <c r="F912" s="23" t="s">
        <v>135</v>
      </c>
      <c r="G912" s="27" t="s">
        <v>1303</v>
      </c>
    </row>
    <row r="913" spans="6:7">
      <c r="F913" s="23" t="s">
        <v>135</v>
      </c>
      <c r="G913" s="27" t="s">
        <v>1304</v>
      </c>
    </row>
    <row r="914" spans="6:7">
      <c r="F914" s="23" t="s">
        <v>135</v>
      </c>
      <c r="G914" s="27" t="s">
        <v>1305</v>
      </c>
    </row>
    <row r="915" spans="6:7">
      <c r="F915" s="23" t="s">
        <v>135</v>
      </c>
      <c r="G915" s="27" t="s">
        <v>1306</v>
      </c>
    </row>
    <row r="916" spans="6:7">
      <c r="F916" s="23" t="s">
        <v>136</v>
      </c>
      <c r="G916" s="27" t="s">
        <v>350</v>
      </c>
    </row>
    <row r="917" spans="6:7">
      <c r="F917" s="23" t="s">
        <v>136</v>
      </c>
      <c r="G917" s="27" t="s">
        <v>480</v>
      </c>
    </row>
    <row r="918" spans="6:7">
      <c r="F918" s="23" t="s">
        <v>136</v>
      </c>
      <c r="G918" s="27" t="s">
        <v>1307</v>
      </c>
    </row>
    <row r="919" spans="6:7">
      <c r="F919" s="23" t="s">
        <v>136</v>
      </c>
      <c r="G919" s="27" t="s">
        <v>481</v>
      </c>
    </row>
    <row r="920" spans="6:7">
      <c r="F920" s="23" t="s">
        <v>136</v>
      </c>
      <c r="G920" s="27" t="s">
        <v>1308</v>
      </c>
    </row>
    <row r="921" spans="6:7">
      <c r="F921" s="23" t="s">
        <v>136</v>
      </c>
      <c r="G921" s="27" t="s">
        <v>1309</v>
      </c>
    </row>
    <row r="922" spans="6:7">
      <c r="F922" s="23" t="s">
        <v>136</v>
      </c>
      <c r="G922" s="27" t="s">
        <v>1310</v>
      </c>
    </row>
    <row r="923" spans="6:7">
      <c r="F923" s="23" t="s">
        <v>136</v>
      </c>
      <c r="G923" s="27" t="s">
        <v>1311</v>
      </c>
    </row>
    <row r="924" spans="6:7">
      <c r="F924" s="23" t="s">
        <v>136</v>
      </c>
      <c r="G924" s="27" t="s">
        <v>1312</v>
      </c>
    </row>
    <row r="925" spans="6:7">
      <c r="F925" s="23" t="s">
        <v>136</v>
      </c>
      <c r="G925" s="27" t="s">
        <v>1313</v>
      </c>
    </row>
    <row r="926" spans="6:7">
      <c r="F926" s="23" t="s">
        <v>136</v>
      </c>
      <c r="G926" s="27" t="s">
        <v>1314</v>
      </c>
    </row>
    <row r="927" spans="6:7">
      <c r="F927" s="23" t="s">
        <v>136</v>
      </c>
      <c r="G927" s="27" t="s">
        <v>1315</v>
      </c>
    </row>
    <row r="928" spans="6:7">
      <c r="F928" s="23" t="s">
        <v>136</v>
      </c>
      <c r="G928" s="27" t="s">
        <v>482</v>
      </c>
    </row>
    <row r="929" spans="6:7">
      <c r="F929" s="23" t="s">
        <v>136</v>
      </c>
      <c r="G929" s="27" t="s">
        <v>483</v>
      </c>
    </row>
    <row r="930" spans="6:7">
      <c r="F930" s="23" t="s">
        <v>136</v>
      </c>
      <c r="G930" s="27" t="s">
        <v>1316</v>
      </c>
    </row>
    <row r="931" spans="6:7">
      <c r="F931" s="23" t="s">
        <v>136</v>
      </c>
      <c r="G931" s="27" t="s">
        <v>1317</v>
      </c>
    </row>
    <row r="932" spans="6:7">
      <c r="F932" s="23" t="s">
        <v>136</v>
      </c>
      <c r="G932" s="27" t="s">
        <v>1318</v>
      </c>
    </row>
    <row r="933" spans="6:7">
      <c r="F933" s="23" t="s">
        <v>136</v>
      </c>
      <c r="G933" s="27" t="s">
        <v>1319</v>
      </c>
    </row>
    <row r="934" spans="6:7">
      <c r="F934" s="23" t="s">
        <v>136</v>
      </c>
      <c r="G934" s="27" t="s">
        <v>1320</v>
      </c>
    </row>
    <row r="935" spans="6:7">
      <c r="F935" s="23" t="s">
        <v>136</v>
      </c>
      <c r="G935" s="27" t="s">
        <v>1321</v>
      </c>
    </row>
    <row r="936" spans="6:7">
      <c r="F936" s="23" t="s">
        <v>136</v>
      </c>
      <c r="G936" s="27" t="s">
        <v>1322</v>
      </c>
    </row>
    <row r="937" spans="6:7">
      <c r="F937" s="23" t="s">
        <v>136</v>
      </c>
      <c r="G937" s="27" t="s">
        <v>1323</v>
      </c>
    </row>
    <row r="938" spans="6:7">
      <c r="F938" s="23" t="s">
        <v>136</v>
      </c>
      <c r="G938" s="27" t="s">
        <v>1324</v>
      </c>
    </row>
    <row r="939" spans="6:7">
      <c r="F939" s="23" t="s">
        <v>136</v>
      </c>
      <c r="G939" s="27" t="s">
        <v>1325</v>
      </c>
    </row>
    <row r="940" spans="6:7">
      <c r="F940" s="23" t="s">
        <v>136</v>
      </c>
      <c r="G940" s="27" t="s">
        <v>1326</v>
      </c>
    </row>
    <row r="941" spans="6:7">
      <c r="F941" s="23" t="s">
        <v>136</v>
      </c>
      <c r="G941" s="27" t="s">
        <v>1327</v>
      </c>
    </row>
    <row r="942" spans="6:7">
      <c r="F942" s="23" t="s">
        <v>136</v>
      </c>
      <c r="G942" s="27" t="s">
        <v>1328</v>
      </c>
    </row>
    <row r="943" spans="6:7">
      <c r="F943" s="23" t="s">
        <v>136</v>
      </c>
      <c r="G943" s="27" t="s">
        <v>1329</v>
      </c>
    </row>
    <row r="944" spans="6:7">
      <c r="F944" s="23" t="s">
        <v>136</v>
      </c>
      <c r="G944" s="27" t="s">
        <v>1330</v>
      </c>
    </row>
    <row r="945" spans="6:7">
      <c r="F945" s="23" t="s">
        <v>136</v>
      </c>
      <c r="G945" s="27" t="s">
        <v>1331</v>
      </c>
    </row>
    <row r="946" spans="6:7">
      <c r="F946" s="23" t="s">
        <v>136</v>
      </c>
      <c r="G946" s="27" t="s">
        <v>1332</v>
      </c>
    </row>
    <row r="947" spans="6:7">
      <c r="F947" s="23" t="s">
        <v>136</v>
      </c>
      <c r="G947" s="27" t="s">
        <v>742</v>
      </c>
    </row>
    <row r="948" spans="6:7">
      <c r="F948" s="23" t="s">
        <v>136</v>
      </c>
      <c r="G948" s="27" t="s">
        <v>1333</v>
      </c>
    </row>
    <row r="949" spans="6:7">
      <c r="F949" s="23" t="s">
        <v>136</v>
      </c>
      <c r="G949" s="27" t="s">
        <v>1334</v>
      </c>
    </row>
    <row r="950" spans="6:7">
      <c r="F950" s="23" t="s">
        <v>136</v>
      </c>
      <c r="G950" s="27" t="s">
        <v>1335</v>
      </c>
    </row>
    <row r="951" spans="6:7">
      <c r="F951" s="23" t="s">
        <v>136</v>
      </c>
      <c r="G951" s="27" t="s">
        <v>1336</v>
      </c>
    </row>
    <row r="952" spans="6:7">
      <c r="F952" s="23" t="s">
        <v>136</v>
      </c>
      <c r="G952" s="27" t="s">
        <v>1337</v>
      </c>
    </row>
    <row r="953" spans="6:7">
      <c r="F953" s="23" t="s">
        <v>136</v>
      </c>
      <c r="G953" s="27" t="s">
        <v>1338</v>
      </c>
    </row>
    <row r="954" spans="6:7">
      <c r="F954" s="23" t="s">
        <v>136</v>
      </c>
      <c r="G954" s="27" t="s">
        <v>1339</v>
      </c>
    </row>
    <row r="955" spans="6:7">
      <c r="F955" s="23" t="s">
        <v>136</v>
      </c>
      <c r="G955" s="27" t="s">
        <v>1340</v>
      </c>
    </row>
    <row r="956" spans="6:7">
      <c r="F956" s="23" t="s">
        <v>136</v>
      </c>
      <c r="G956" s="27" t="s">
        <v>1341</v>
      </c>
    </row>
    <row r="957" spans="6:7">
      <c r="F957" s="23" t="s">
        <v>136</v>
      </c>
      <c r="G957" s="27" t="s">
        <v>1342</v>
      </c>
    </row>
    <row r="958" spans="6:7">
      <c r="F958" s="23" t="s">
        <v>137</v>
      </c>
      <c r="G958" s="27" t="s">
        <v>351</v>
      </c>
    </row>
    <row r="959" spans="6:7">
      <c r="F959" s="23" t="s">
        <v>137</v>
      </c>
      <c r="G959" s="27" t="s">
        <v>484</v>
      </c>
    </row>
    <row r="960" spans="6:7">
      <c r="F960" s="23" t="s">
        <v>137</v>
      </c>
      <c r="G960" s="27" t="s">
        <v>485</v>
      </c>
    </row>
    <row r="961" spans="6:7">
      <c r="F961" s="23" t="s">
        <v>137</v>
      </c>
      <c r="G961" s="27" t="s">
        <v>1343</v>
      </c>
    </row>
    <row r="962" spans="6:7">
      <c r="F962" s="23" t="s">
        <v>137</v>
      </c>
      <c r="G962" s="27" t="s">
        <v>486</v>
      </c>
    </row>
    <row r="963" spans="6:7">
      <c r="F963" s="23" t="s">
        <v>137</v>
      </c>
      <c r="G963" s="27" t="s">
        <v>487</v>
      </c>
    </row>
    <row r="964" spans="6:7">
      <c r="F964" s="23" t="s">
        <v>137</v>
      </c>
      <c r="G964" s="27" t="s">
        <v>1344</v>
      </c>
    </row>
    <row r="965" spans="6:7">
      <c r="F965" s="23" t="s">
        <v>137</v>
      </c>
      <c r="G965" s="27" t="s">
        <v>488</v>
      </c>
    </row>
    <row r="966" spans="6:7">
      <c r="F966" s="23" t="s">
        <v>137</v>
      </c>
      <c r="G966" s="27" t="s">
        <v>489</v>
      </c>
    </row>
    <row r="967" spans="6:7">
      <c r="F967" s="23" t="s">
        <v>137</v>
      </c>
      <c r="G967" s="27" t="s">
        <v>490</v>
      </c>
    </row>
    <row r="968" spans="6:7">
      <c r="F968" s="23" t="s">
        <v>137</v>
      </c>
      <c r="G968" s="27" t="s">
        <v>491</v>
      </c>
    </row>
    <row r="969" spans="6:7">
      <c r="F969" s="23" t="s">
        <v>137</v>
      </c>
      <c r="G969" s="27" t="s">
        <v>492</v>
      </c>
    </row>
    <row r="970" spans="6:7">
      <c r="F970" s="23" t="s">
        <v>137</v>
      </c>
      <c r="G970" s="27" t="s">
        <v>493</v>
      </c>
    </row>
    <row r="971" spans="6:7">
      <c r="F971" s="23" t="s">
        <v>137</v>
      </c>
      <c r="G971" s="27" t="s">
        <v>494</v>
      </c>
    </row>
    <row r="972" spans="6:7">
      <c r="F972" s="23" t="s">
        <v>137</v>
      </c>
      <c r="G972" s="27" t="s">
        <v>495</v>
      </c>
    </row>
    <row r="973" spans="6:7">
      <c r="F973" s="23" t="s">
        <v>137</v>
      </c>
      <c r="G973" s="27" t="s">
        <v>1345</v>
      </c>
    </row>
    <row r="974" spans="6:7">
      <c r="F974" s="23" t="s">
        <v>137</v>
      </c>
      <c r="G974" s="27" t="s">
        <v>496</v>
      </c>
    </row>
    <row r="975" spans="6:7">
      <c r="F975" s="23" t="s">
        <v>137</v>
      </c>
      <c r="G975" s="27" t="s">
        <v>1346</v>
      </c>
    </row>
    <row r="976" spans="6:7">
      <c r="F976" s="23" t="s">
        <v>137</v>
      </c>
      <c r="G976" s="27" t="s">
        <v>1347</v>
      </c>
    </row>
    <row r="977" spans="6:7">
      <c r="F977" s="23" t="s">
        <v>137</v>
      </c>
      <c r="G977" s="27" t="s">
        <v>1348</v>
      </c>
    </row>
    <row r="978" spans="6:7">
      <c r="F978" s="23" t="s">
        <v>137</v>
      </c>
      <c r="G978" s="27" t="s">
        <v>1349</v>
      </c>
    </row>
    <row r="979" spans="6:7">
      <c r="F979" s="23" t="s">
        <v>137</v>
      </c>
      <c r="G979" s="27" t="s">
        <v>1350</v>
      </c>
    </row>
    <row r="980" spans="6:7">
      <c r="F980" s="23" t="s">
        <v>137</v>
      </c>
      <c r="G980" s="27" t="s">
        <v>1351</v>
      </c>
    </row>
    <row r="981" spans="6:7">
      <c r="F981" s="23" t="s">
        <v>137</v>
      </c>
      <c r="G981" s="27" t="s">
        <v>1352</v>
      </c>
    </row>
    <row r="982" spans="6:7">
      <c r="F982" s="23" t="s">
        <v>137</v>
      </c>
      <c r="G982" s="27" t="s">
        <v>1353</v>
      </c>
    </row>
    <row r="983" spans="6:7">
      <c r="F983" s="23" t="s">
        <v>137</v>
      </c>
      <c r="G983" s="27" t="s">
        <v>1354</v>
      </c>
    </row>
    <row r="984" spans="6:7">
      <c r="F984" s="23" t="s">
        <v>137</v>
      </c>
      <c r="G984" s="27" t="s">
        <v>1355</v>
      </c>
    </row>
    <row r="985" spans="6:7">
      <c r="F985" s="23" t="s">
        <v>137</v>
      </c>
      <c r="G985" s="27" t="s">
        <v>1356</v>
      </c>
    </row>
    <row r="986" spans="6:7">
      <c r="F986" s="23" t="s">
        <v>137</v>
      </c>
      <c r="G986" s="27" t="s">
        <v>497</v>
      </c>
    </row>
    <row r="987" spans="6:7">
      <c r="F987" s="23" t="s">
        <v>137</v>
      </c>
      <c r="G987" s="27" t="s">
        <v>498</v>
      </c>
    </row>
    <row r="988" spans="6:7">
      <c r="F988" s="23" t="s">
        <v>137</v>
      </c>
      <c r="G988" s="27" t="s">
        <v>499</v>
      </c>
    </row>
    <row r="989" spans="6:7">
      <c r="F989" s="23" t="s">
        <v>137</v>
      </c>
      <c r="G989" s="27" t="s">
        <v>500</v>
      </c>
    </row>
    <row r="990" spans="6:7">
      <c r="F990" s="23" t="s">
        <v>137</v>
      </c>
      <c r="G990" s="27" t="s">
        <v>1357</v>
      </c>
    </row>
    <row r="991" spans="6:7">
      <c r="F991" s="23" t="s">
        <v>137</v>
      </c>
      <c r="G991" s="27" t="s">
        <v>501</v>
      </c>
    </row>
    <row r="992" spans="6:7">
      <c r="F992" s="23" t="s">
        <v>137</v>
      </c>
      <c r="G992" s="27" t="s">
        <v>502</v>
      </c>
    </row>
    <row r="993" spans="6:7">
      <c r="F993" s="23" t="s">
        <v>138</v>
      </c>
      <c r="G993" s="27" t="s">
        <v>215</v>
      </c>
    </row>
    <row r="994" spans="6:7">
      <c r="F994" s="23" t="s">
        <v>138</v>
      </c>
      <c r="G994" s="27" t="s">
        <v>503</v>
      </c>
    </row>
    <row r="995" spans="6:7">
      <c r="F995" s="23" t="s">
        <v>138</v>
      </c>
      <c r="G995" s="27" t="s">
        <v>352</v>
      </c>
    </row>
    <row r="996" spans="6:7">
      <c r="F996" s="23" t="s">
        <v>138</v>
      </c>
      <c r="G996" s="27" t="s">
        <v>504</v>
      </c>
    </row>
    <row r="997" spans="6:7">
      <c r="F997" s="23" t="s">
        <v>138</v>
      </c>
      <c r="G997" s="27" t="s">
        <v>1358</v>
      </c>
    </row>
    <row r="998" spans="6:7">
      <c r="F998" s="23" t="s">
        <v>138</v>
      </c>
      <c r="G998" s="27" t="s">
        <v>505</v>
      </c>
    </row>
    <row r="999" spans="6:7">
      <c r="F999" s="23" t="s">
        <v>138</v>
      </c>
      <c r="G999" s="27" t="s">
        <v>353</v>
      </c>
    </row>
    <row r="1000" spans="6:7">
      <c r="F1000" s="23" t="s">
        <v>138</v>
      </c>
      <c r="G1000" s="27" t="s">
        <v>506</v>
      </c>
    </row>
    <row r="1001" spans="6:7">
      <c r="F1001" s="23" t="s">
        <v>138</v>
      </c>
      <c r="G1001" s="27" t="s">
        <v>354</v>
      </c>
    </row>
    <row r="1002" spans="6:7">
      <c r="F1002" s="23" t="s">
        <v>138</v>
      </c>
      <c r="G1002" s="27" t="s">
        <v>355</v>
      </c>
    </row>
    <row r="1003" spans="6:7">
      <c r="F1003" s="23" t="s">
        <v>138</v>
      </c>
      <c r="G1003" s="27" t="s">
        <v>236</v>
      </c>
    </row>
    <row r="1004" spans="6:7">
      <c r="F1004" s="23" t="s">
        <v>138</v>
      </c>
      <c r="G1004" s="27" t="s">
        <v>237</v>
      </c>
    </row>
    <row r="1005" spans="6:7">
      <c r="F1005" s="23" t="s">
        <v>138</v>
      </c>
      <c r="G1005" s="27" t="s">
        <v>356</v>
      </c>
    </row>
    <row r="1006" spans="6:7">
      <c r="F1006" s="23" t="s">
        <v>138</v>
      </c>
      <c r="G1006" s="27" t="s">
        <v>357</v>
      </c>
    </row>
    <row r="1007" spans="6:7">
      <c r="F1007" s="23" t="s">
        <v>138</v>
      </c>
      <c r="G1007" s="27" t="s">
        <v>507</v>
      </c>
    </row>
    <row r="1008" spans="6:7">
      <c r="F1008" s="23" t="s">
        <v>138</v>
      </c>
      <c r="G1008" s="27" t="s">
        <v>508</v>
      </c>
    </row>
    <row r="1009" spans="6:7">
      <c r="F1009" s="23" t="s">
        <v>138</v>
      </c>
      <c r="G1009" s="27" t="s">
        <v>509</v>
      </c>
    </row>
    <row r="1010" spans="6:7">
      <c r="F1010" s="23" t="s">
        <v>138</v>
      </c>
      <c r="G1010" s="27" t="s">
        <v>510</v>
      </c>
    </row>
    <row r="1011" spans="6:7">
      <c r="F1011" s="23" t="s">
        <v>138</v>
      </c>
      <c r="G1011" s="27" t="s">
        <v>511</v>
      </c>
    </row>
    <row r="1012" spans="6:7">
      <c r="F1012" s="23" t="s">
        <v>138</v>
      </c>
      <c r="G1012" s="27" t="s">
        <v>358</v>
      </c>
    </row>
    <row r="1013" spans="6:7">
      <c r="F1013" s="23" t="s">
        <v>138</v>
      </c>
      <c r="G1013" s="27" t="s">
        <v>512</v>
      </c>
    </row>
    <row r="1014" spans="6:7">
      <c r="F1014" s="23" t="s">
        <v>138</v>
      </c>
      <c r="G1014" s="27" t="s">
        <v>513</v>
      </c>
    </row>
    <row r="1015" spans="6:7">
      <c r="F1015" s="23" t="s">
        <v>138</v>
      </c>
      <c r="G1015" s="27" t="s">
        <v>514</v>
      </c>
    </row>
    <row r="1016" spans="6:7">
      <c r="F1016" s="23" t="s">
        <v>138</v>
      </c>
      <c r="G1016" s="27" t="s">
        <v>515</v>
      </c>
    </row>
    <row r="1017" spans="6:7">
      <c r="F1017" s="23" t="s">
        <v>138</v>
      </c>
      <c r="G1017" s="27" t="s">
        <v>359</v>
      </c>
    </row>
    <row r="1018" spans="6:7">
      <c r="F1018" s="23" t="s">
        <v>138</v>
      </c>
      <c r="G1018" s="27" t="s">
        <v>516</v>
      </c>
    </row>
    <row r="1019" spans="6:7">
      <c r="F1019" s="23" t="s">
        <v>138</v>
      </c>
      <c r="G1019" s="27" t="s">
        <v>517</v>
      </c>
    </row>
    <row r="1020" spans="6:7">
      <c r="F1020" s="23" t="s">
        <v>138</v>
      </c>
      <c r="G1020" s="27" t="s">
        <v>518</v>
      </c>
    </row>
    <row r="1021" spans="6:7">
      <c r="F1021" s="23" t="s">
        <v>138</v>
      </c>
      <c r="G1021" s="27" t="s">
        <v>360</v>
      </c>
    </row>
    <row r="1022" spans="6:7">
      <c r="F1022" s="23" t="s">
        <v>138</v>
      </c>
      <c r="G1022" s="27" t="s">
        <v>361</v>
      </c>
    </row>
    <row r="1023" spans="6:7">
      <c r="F1023" s="23" t="s">
        <v>138</v>
      </c>
      <c r="G1023" s="27" t="s">
        <v>519</v>
      </c>
    </row>
    <row r="1024" spans="6:7">
      <c r="F1024" s="23" t="s">
        <v>138</v>
      </c>
      <c r="G1024" s="27" t="s">
        <v>362</v>
      </c>
    </row>
    <row r="1025" spans="6:7">
      <c r="F1025" s="23" t="s">
        <v>138</v>
      </c>
      <c r="G1025" s="27" t="s">
        <v>1359</v>
      </c>
    </row>
    <row r="1026" spans="6:7">
      <c r="F1026" s="23" t="s">
        <v>138</v>
      </c>
      <c r="G1026" s="27" t="s">
        <v>363</v>
      </c>
    </row>
    <row r="1027" spans="6:7">
      <c r="F1027" s="23" t="s">
        <v>138</v>
      </c>
      <c r="G1027" s="27" t="s">
        <v>364</v>
      </c>
    </row>
    <row r="1028" spans="6:7">
      <c r="F1028" s="23" t="s">
        <v>138</v>
      </c>
      <c r="G1028" s="27" t="s">
        <v>1360</v>
      </c>
    </row>
    <row r="1029" spans="6:7">
      <c r="F1029" s="23" t="s">
        <v>138</v>
      </c>
      <c r="G1029" s="27" t="s">
        <v>365</v>
      </c>
    </row>
    <row r="1030" spans="6:7">
      <c r="F1030" s="23" t="s">
        <v>138</v>
      </c>
      <c r="G1030" s="27" t="s">
        <v>366</v>
      </c>
    </row>
    <row r="1031" spans="6:7">
      <c r="F1031" s="23" t="s">
        <v>138</v>
      </c>
      <c r="G1031" s="27" t="s">
        <v>367</v>
      </c>
    </row>
    <row r="1032" spans="6:7">
      <c r="F1032" s="23" t="s">
        <v>138</v>
      </c>
      <c r="G1032" s="27" t="s">
        <v>1361</v>
      </c>
    </row>
    <row r="1033" spans="6:7">
      <c r="F1033" s="23" t="s">
        <v>138</v>
      </c>
      <c r="G1033" s="27" t="s">
        <v>520</v>
      </c>
    </row>
    <row r="1034" spans="6:7">
      <c r="F1034" s="23" t="s">
        <v>138</v>
      </c>
      <c r="G1034" s="27" t="s">
        <v>521</v>
      </c>
    </row>
    <row r="1035" spans="6:7">
      <c r="F1035" s="23" t="s">
        <v>138</v>
      </c>
      <c r="G1035" s="27" t="s">
        <v>368</v>
      </c>
    </row>
    <row r="1036" spans="6:7">
      <c r="F1036" s="23" t="s">
        <v>138</v>
      </c>
      <c r="G1036" s="27" t="s">
        <v>369</v>
      </c>
    </row>
    <row r="1037" spans="6:7">
      <c r="F1037" s="23" t="s">
        <v>138</v>
      </c>
      <c r="G1037" s="27" t="s">
        <v>1362</v>
      </c>
    </row>
    <row r="1038" spans="6:7">
      <c r="F1038" s="23" t="s">
        <v>138</v>
      </c>
      <c r="G1038" s="27" t="s">
        <v>522</v>
      </c>
    </row>
    <row r="1039" spans="6:7">
      <c r="F1039" s="23" t="s">
        <v>138</v>
      </c>
      <c r="G1039" s="27" t="s">
        <v>523</v>
      </c>
    </row>
    <row r="1040" spans="6:7">
      <c r="F1040" s="23" t="s">
        <v>138</v>
      </c>
      <c r="G1040" s="27" t="s">
        <v>1363</v>
      </c>
    </row>
    <row r="1041" spans="6:7">
      <c r="F1041" s="23" t="s">
        <v>138</v>
      </c>
      <c r="G1041" s="27" t="s">
        <v>1207</v>
      </c>
    </row>
    <row r="1042" spans="6:7">
      <c r="F1042" s="23" t="s">
        <v>138</v>
      </c>
      <c r="G1042" s="27" t="s">
        <v>1364</v>
      </c>
    </row>
    <row r="1043" spans="6:7">
      <c r="F1043" s="23" t="s">
        <v>138</v>
      </c>
      <c r="G1043" s="27" t="s">
        <v>524</v>
      </c>
    </row>
    <row r="1044" spans="6:7">
      <c r="F1044" s="23" t="s">
        <v>138</v>
      </c>
      <c r="G1044" s="27" t="s">
        <v>525</v>
      </c>
    </row>
    <row r="1045" spans="6:7">
      <c r="F1045" s="23" t="s">
        <v>138</v>
      </c>
      <c r="G1045" s="27" t="s">
        <v>526</v>
      </c>
    </row>
    <row r="1046" spans="6:7">
      <c r="F1046" s="23" t="s">
        <v>138</v>
      </c>
      <c r="G1046" s="27" t="s">
        <v>527</v>
      </c>
    </row>
    <row r="1047" spans="6:7">
      <c r="F1047" s="23" t="s">
        <v>139</v>
      </c>
      <c r="G1047" s="27" t="s">
        <v>370</v>
      </c>
    </row>
    <row r="1048" spans="6:7">
      <c r="F1048" s="23" t="s">
        <v>139</v>
      </c>
      <c r="G1048" s="27" t="s">
        <v>371</v>
      </c>
    </row>
    <row r="1049" spans="6:7">
      <c r="F1049" s="23" t="s">
        <v>139</v>
      </c>
      <c r="G1049" s="27" t="s">
        <v>1365</v>
      </c>
    </row>
    <row r="1050" spans="6:7">
      <c r="F1050" s="23" t="s">
        <v>139</v>
      </c>
      <c r="G1050" s="27" t="s">
        <v>1366</v>
      </c>
    </row>
    <row r="1051" spans="6:7">
      <c r="F1051" s="23" t="s">
        <v>139</v>
      </c>
      <c r="G1051" s="27" t="s">
        <v>372</v>
      </c>
    </row>
    <row r="1052" spans="6:7">
      <c r="F1052" s="23" t="s">
        <v>139</v>
      </c>
      <c r="G1052" s="27" t="s">
        <v>373</v>
      </c>
    </row>
    <row r="1053" spans="6:7">
      <c r="F1053" s="23" t="s">
        <v>139</v>
      </c>
      <c r="G1053" s="27" t="s">
        <v>528</v>
      </c>
    </row>
    <row r="1054" spans="6:7">
      <c r="F1054" s="23" t="s">
        <v>139</v>
      </c>
      <c r="G1054" s="27" t="s">
        <v>1367</v>
      </c>
    </row>
    <row r="1055" spans="6:7">
      <c r="F1055" s="23" t="s">
        <v>139</v>
      </c>
      <c r="G1055" s="27" t="s">
        <v>374</v>
      </c>
    </row>
    <row r="1056" spans="6:7">
      <c r="F1056" s="23" t="s">
        <v>139</v>
      </c>
      <c r="G1056" s="27" t="s">
        <v>1368</v>
      </c>
    </row>
    <row r="1057" spans="6:7">
      <c r="F1057" s="23" t="s">
        <v>139</v>
      </c>
      <c r="G1057" s="27" t="s">
        <v>1369</v>
      </c>
    </row>
    <row r="1058" spans="6:7">
      <c r="F1058" s="23" t="s">
        <v>139</v>
      </c>
      <c r="G1058" s="27" t="s">
        <v>529</v>
      </c>
    </row>
    <row r="1059" spans="6:7">
      <c r="F1059" s="23" t="s">
        <v>139</v>
      </c>
      <c r="G1059" s="27" t="s">
        <v>1370</v>
      </c>
    </row>
    <row r="1060" spans="6:7">
      <c r="F1060" s="23" t="s">
        <v>139</v>
      </c>
      <c r="G1060" s="27" t="s">
        <v>530</v>
      </c>
    </row>
    <row r="1061" spans="6:7">
      <c r="F1061" s="23" t="s">
        <v>139</v>
      </c>
      <c r="G1061" s="27" t="s">
        <v>531</v>
      </c>
    </row>
    <row r="1062" spans="6:7">
      <c r="F1062" s="23" t="s">
        <v>139</v>
      </c>
      <c r="G1062" s="27" t="s">
        <v>532</v>
      </c>
    </row>
    <row r="1063" spans="6:7">
      <c r="F1063" s="23" t="s">
        <v>139</v>
      </c>
      <c r="G1063" s="27" t="s">
        <v>533</v>
      </c>
    </row>
    <row r="1064" spans="6:7">
      <c r="F1064" s="23" t="s">
        <v>139</v>
      </c>
      <c r="G1064" s="27" t="s">
        <v>534</v>
      </c>
    </row>
    <row r="1065" spans="6:7">
      <c r="F1065" s="23" t="s">
        <v>139</v>
      </c>
      <c r="G1065" s="27" t="s">
        <v>535</v>
      </c>
    </row>
    <row r="1066" spans="6:7">
      <c r="F1066" s="23" t="s">
        <v>139</v>
      </c>
      <c r="G1066" s="27" t="s">
        <v>1371</v>
      </c>
    </row>
    <row r="1067" spans="6:7">
      <c r="F1067" s="23" t="s">
        <v>139</v>
      </c>
      <c r="G1067" s="27" t="s">
        <v>1043</v>
      </c>
    </row>
    <row r="1068" spans="6:7">
      <c r="F1068" s="23" t="s">
        <v>139</v>
      </c>
      <c r="G1068" s="27" t="s">
        <v>1372</v>
      </c>
    </row>
    <row r="1069" spans="6:7">
      <c r="F1069" s="23" t="s">
        <v>139</v>
      </c>
      <c r="G1069" s="27" t="s">
        <v>1373</v>
      </c>
    </row>
    <row r="1070" spans="6:7">
      <c r="F1070" s="23" t="s">
        <v>139</v>
      </c>
      <c r="G1070" s="27" t="s">
        <v>1374</v>
      </c>
    </row>
    <row r="1071" spans="6:7">
      <c r="F1071" s="23" t="s">
        <v>139</v>
      </c>
      <c r="G1071" s="27" t="s">
        <v>1375</v>
      </c>
    </row>
    <row r="1072" spans="6:7">
      <c r="F1072" s="23" t="s">
        <v>139</v>
      </c>
      <c r="G1072" s="27" t="s">
        <v>1376</v>
      </c>
    </row>
    <row r="1073" spans="6:7">
      <c r="F1073" s="23" t="s">
        <v>139</v>
      </c>
      <c r="G1073" s="27" t="s">
        <v>1377</v>
      </c>
    </row>
    <row r="1074" spans="6:7">
      <c r="F1074" s="23" t="s">
        <v>139</v>
      </c>
      <c r="G1074" s="27" t="s">
        <v>1378</v>
      </c>
    </row>
    <row r="1075" spans="6:7">
      <c r="F1075" s="23" t="s">
        <v>139</v>
      </c>
      <c r="G1075" s="27" t="s">
        <v>1379</v>
      </c>
    </row>
    <row r="1076" spans="6:7">
      <c r="F1076" s="23" t="s">
        <v>140</v>
      </c>
      <c r="G1076" s="27" t="s">
        <v>273</v>
      </c>
    </row>
    <row r="1077" spans="6:7">
      <c r="F1077" s="23" t="s">
        <v>140</v>
      </c>
      <c r="G1077" s="27" t="s">
        <v>375</v>
      </c>
    </row>
    <row r="1078" spans="6:7">
      <c r="F1078" s="23" t="s">
        <v>140</v>
      </c>
      <c r="G1078" s="27" t="s">
        <v>536</v>
      </c>
    </row>
    <row r="1079" spans="6:7">
      <c r="F1079" s="23" t="s">
        <v>140</v>
      </c>
      <c r="G1079" s="27" t="s">
        <v>1380</v>
      </c>
    </row>
    <row r="1080" spans="6:7">
      <c r="F1080" s="23" t="s">
        <v>140</v>
      </c>
      <c r="G1080" s="27" t="s">
        <v>274</v>
      </c>
    </row>
    <row r="1081" spans="6:7">
      <c r="F1081" s="23" t="s">
        <v>140</v>
      </c>
      <c r="G1081" s="27" t="s">
        <v>376</v>
      </c>
    </row>
    <row r="1082" spans="6:7">
      <c r="F1082" s="23" t="s">
        <v>140</v>
      </c>
      <c r="G1082" s="27" t="s">
        <v>1381</v>
      </c>
    </row>
    <row r="1083" spans="6:7">
      <c r="F1083" s="23" t="s">
        <v>140</v>
      </c>
      <c r="G1083" s="27" t="s">
        <v>377</v>
      </c>
    </row>
    <row r="1084" spans="6:7">
      <c r="F1084" s="23" t="s">
        <v>140</v>
      </c>
      <c r="G1084" s="27" t="s">
        <v>537</v>
      </c>
    </row>
    <row r="1085" spans="6:7">
      <c r="F1085" s="23" t="s">
        <v>140</v>
      </c>
      <c r="G1085" s="27" t="s">
        <v>538</v>
      </c>
    </row>
    <row r="1086" spans="6:7">
      <c r="F1086" s="23" t="s">
        <v>140</v>
      </c>
      <c r="G1086" s="27" t="s">
        <v>1382</v>
      </c>
    </row>
    <row r="1087" spans="6:7">
      <c r="F1087" s="23" t="s">
        <v>140</v>
      </c>
      <c r="G1087" s="27" t="s">
        <v>539</v>
      </c>
    </row>
    <row r="1088" spans="6:7">
      <c r="F1088" s="23" t="s">
        <v>140</v>
      </c>
      <c r="G1088" s="27" t="s">
        <v>1383</v>
      </c>
    </row>
    <row r="1089" spans="6:7">
      <c r="F1089" s="23" t="s">
        <v>140</v>
      </c>
      <c r="G1089" s="27" t="s">
        <v>1384</v>
      </c>
    </row>
    <row r="1090" spans="6:7">
      <c r="F1090" s="23" t="s">
        <v>140</v>
      </c>
      <c r="G1090" s="27" t="s">
        <v>1385</v>
      </c>
    </row>
    <row r="1091" spans="6:7">
      <c r="F1091" s="23" t="s">
        <v>140</v>
      </c>
      <c r="G1091" s="27" t="s">
        <v>1386</v>
      </c>
    </row>
    <row r="1092" spans="6:7">
      <c r="F1092" s="23" t="s">
        <v>140</v>
      </c>
      <c r="G1092" s="27" t="s">
        <v>1387</v>
      </c>
    </row>
    <row r="1093" spans="6:7">
      <c r="F1093" s="23" t="s">
        <v>140</v>
      </c>
      <c r="G1093" s="27" t="s">
        <v>1388</v>
      </c>
    </row>
    <row r="1094" spans="6:7">
      <c r="F1094" s="23" t="s">
        <v>140</v>
      </c>
      <c r="G1094" s="27" t="s">
        <v>1389</v>
      </c>
    </row>
    <row r="1095" spans="6:7">
      <c r="F1095" s="23" t="s">
        <v>141</v>
      </c>
      <c r="G1095" s="27" t="s">
        <v>275</v>
      </c>
    </row>
    <row r="1096" spans="6:7">
      <c r="F1096" s="23" t="s">
        <v>141</v>
      </c>
      <c r="G1096" s="27" t="s">
        <v>1390</v>
      </c>
    </row>
    <row r="1097" spans="6:7">
      <c r="F1097" s="23" t="s">
        <v>141</v>
      </c>
      <c r="G1097" s="27" t="s">
        <v>1391</v>
      </c>
    </row>
    <row r="1098" spans="6:7">
      <c r="F1098" s="23" t="s">
        <v>141</v>
      </c>
      <c r="G1098" s="27" t="s">
        <v>1392</v>
      </c>
    </row>
    <row r="1099" spans="6:7">
      <c r="F1099" s="23" t="s">
        <v>141</v>
      </c>
      <c r="G1099" s="27" t="s">
        <v>378</v>
      </c>
    </row>
    <row r="1100" spans="6:7">
      <c r="F1100" s="23" t="s">
        <v>141</v>
      </c>
      <c r="G1100" s="27" t="s">
        <v>1393</v>
      </c>
    </row>
    <row r="1101" spans="6:7">
      <c r="F1101" s="23" t="s">
        <v>141</v>
      </c>
      <c r="G1101" s="27" t="s">
        <v>379</v>
      </c>
    </row>
    <row r="1102" spans="6:7">
      <c r="F1102" s="23" t="s">
        <v>141</v>
      </c>
      <c r="G1102" s="27" t="s">
        <v>540</v>
      </c>
    </row>
    <row r="1103" spans="6:7">
      <c r="F1103" s="23" t="s">
        <v>141</v>
      </c>
      <c r="G1103" s="27" t="s">
        <v>380</v>
      </c>
    </row>
    <row r="1104" spans="6:7">
      <c r="F1104" s="23" t="s">
        <v>141</v>
      </c>
      <c r="G1104" s="27" t="s">
        <v>381</v>
      </c>
    </row>
    <row r="1105" spans="6:7">
      <c r="F1105" s="23" t="s">
        <v>141</v>
      </c>
      <c r="G1105" s="27" t="s">
        <v>382</v>
      </c>
    </row>
    <row r="1106" spans="6:7">
      <c r="F1106" s="23" t="s">
        <v>141</v>
      </c>
      <c r="G1106" s="27" t="s">
        <v>383</v>
      </c>
    </row>
    <row r="1107" spans="6:7">
      <c r="F1107" s="23" t="s">
        <v>141</v>
      </c>
      <c r="G1107" s="27" t="s">
        <v>1394</v>
      </c>
    </row>
    <row r="1108" spans="6:7">
      <c r="F1108" s="23" t="s">
        <v>141</v>
      </c>
      <c r="G1108" s="27" t="s">
        <v>1395</v>
      </c>
    </row>
    <row r="1109" spans="6:7">
      <c r="F1109" s="23" t="s">
        <v>141</v>
      </c>
      <c r="G1109" s="27" t="s">
        <v>384</v>
      </c>
    </row>
    <row r="1110" spans="6:7">
      <c r="F1110" s="23" t="s">
        <v>141</v>
      </c>
      <c r="G1110" s="27" t="s">
        <v>541</v>
      </c>
    </row>
    <row r="1111" spans="6:7">
      <c r="F1111" s="23" t="s">
        <v>141</v>
      </c>
      <c r="G1111" s="27" t="s">
        <v>542</v>
      </c>
    </row>
    <row r="1112" spans="6:7">
      <c r="F1112" s="23" t="s">
        <v>141</v>
      </c>
      <c r="G1112" s="27" t="s">
        <v>1396</v>
      </c>
    </row>
    <row r="1113" spans="6:7">
      <c r="F1113" s="23" t="s">
        <v>141</v>
      </c>
      <c r="G1113" s="27" t="s">
        <v>1397</v>
      </c>
    </row>
    <row r="1114" spans="6:7">
      <c r="F1114" s="23" t="s">
        <v>141</v>
      </c>
      <c r="G1114" s="27" t="s">
        <v>1398</v>
      </c>
    </row>
    <row r="1115" spans="6:7">
      <c r="F1115" s="23" t="s">
        <v>141</v>
      </c>
      <c r="G1115" s="27" t="s">
        <v>1399</v>
      </c>
    </row>
    <row r="1116" spans="6:7">
      <c r="F1116" s="23" t="s">
        <v>141</v>
      </c>
      <c r="G1116" s="27" t="s">
        <v>385</v>
      </c>
    </row>
    <row r="1117" spans="6:7">
      <c r="F1117" s="23" t="s">
        <v>141</v>
      </c>
      <c r="G1117" s="27" t="s">
        <v>1400</v>
      </c>
    </row>
    <row r="1118" spans="6:7">
      <c r="F1118" s="23" t="s">
        <v>141</v>
      </c>
      <c r="G1118" s="27" t="s">
        <v>1401</v>
      </c>
    </row>
    <row r="1119" spans="6:7">
      <c r="F1119" s="23" t="s">
        <v>141</v>
      </c>
      <c r="G1119" s="27" t="s">
        <v>1402</v>
      </c>
    </row>
    <row r="1120" spans="6:7">
      <c r="F1120" s="23" t="s">
        <v>141</v>
      </c>
      <c r="G1120" s="27" t="s">
        <v>1403</v>
      </c>
    </row>
    <row r="1121" spans="6:7">
      <c r="F1121" s="23" t="s">
        <v>142</v>
      </c>
      <c r="G1121" s="27" t="s">
        <v>1404</v>
      </c>
    </row>
    <row r="1122" spans="6:7">
      <c r="F1122" s="23" t="s">
        <v>142</v>
      </c>
      <c r="G1122" s="27" t="s">
        <v>276</v>
      </c>
    </row>
    <row r="1123" spans="6:7">
      <c r="F1123" s="23" t="s">
        <v>142</v>
      </c>
      <c r="G1123" s="27" t="s">
        <v>386</v>
      </c>
    </row>
    <row r="1124" spans="6:7">
      <c r="F1124" s="23" t="s">
        <v>142</v>
      </c>
      <c r="G1124" s="27" t="s">
        <v>238</v>
      </c>
    </row>
    <row r="1125" spans="6:7">
      <c r="F1125" s="23" t="s">
        <v>142</v>
      </c>
      <c r="G1125" s="27" t="s">
        <v>239</v>
      </c>
    </row>
    <row r="1126" spans="6:7">
      <c r="F1126" s="23" t="s">
        <v>142</v>
      </c>
      <c r="G1126" s="27" t="s">
        <v>240</v>
      </c>
    </row>
    <row r="1127" spans="6:7">
      <c r="F1127" s="23" t="s">
        <v>142</v>
      </c>
      <c r="G1127" s="27" t="s">
        <v>387</v>
      </c>
    </row>
    <row r="1128" spans="6:7">
      <c r="F1128" s="23" t="s">
        <v>142</v>
      </c>
      <c r="G1128" s="27" t="s">
        <v>241</v>
      </c>
    </row>
    <row r="1129" spans="6:7">
      <c r="F1129" s="23" t="s">
        <v>142</v>
      </c>
      <c r="G1129" s="27" t="s">
        <v>388</v>
      </c>
    </row>
    <row r="1130" spans="6:7">
      <c r="F1130" s="23" t="s">
        <v>142</v>
      </c>
      <c r="G1130" s="27" t="s">
        <v>216</v>
      </c>
    </row>
    <row r="1131" spans="6:7">
      <c r="F1131" s="23" t="s">
        <v>142</v>
      </c>
      <c r="G1131" s="27" t="s">
        <v>277</v>
      </c>
    </row>
    <row r="1132" spans="6:7">
      <c r="F1132" s="23" t="s">
        <v>142</v>
      </c>
      <c r="G1132" s="27" t="s">
        <v>278</v>
      </c>
    </row>
    <row r="1133" spans="6:7">
      <c r="F1133" s="23" t="s">
        <v>142</v>
      </c>
      <c r="G1133" s="27" t="s">
        <v>279</v>
      </c>
    </row>
    <row r="1134" spans="6:7">
      <c r="F1134" s="23" t="s">
        <v>142</v>
      </c>
      <c r="G1134" s="27" t="s">
        <v>389</v>
      </c>
    </row>
    <row r="1135" spans="6:7">
      <c r="F1135" s="23" t="s">
        <v>142</v>
      </c>
      <c r="G1135" s="27" t="s">
        <v>390</v>
      </c>
    </row>
    <row r="1136" spans="6:7">
      <c r="F1136" s="23" t="s">
        <v>142</v>
      </c>
      <c r="G1136" s="27" t="s">
        <v>242</v>
      </c>
    </row>
    <row r="1137" spans="6:7">
      <c r="F1137" s="23" t="s">
        <v>142</v>
      </c>
      <c r="G1137" s="27" t="s">
        <v>391</v>
      </c>
    </row>
    <row r="1138" spans="6:7">
      <c r="F1138" s="23" t="s">
        <v>142</v>
      </c>
      <c r="G1138" s="27" t="s">
        <v>280</v>
      </c>
    </row>
    <row r="1139" spans="6:7">
      <c r="F1139" s="23" t="s">
        <v>142</v>
      </c>
      <c r="G1139" s="27" t="s">
        <v>217</v>
      </c>
    </row>
    <row r="1140" spans="6:7">
      <c r="F1140" s="23" t="s">
        <v>142</v>
      </c>
      <c r="G1140" s="27" t="s">
        <v>392</v>
      </c>
    </row>
    <row r="1141" spans="6:7">
      <c r="F1141" s="23" t="s">
        <v>142</v>
      </c>
      <c r="G1141" s="27" t="s">
        <v>243</v>
      </c>
    </row>
    <row r="1142" spans="6:7">
      <c r="F1142" s="23" t="s">
        <v>142</v>
      </c>
      <c r="G1142" s="27" t="s">
        <v>393</v>
      </c>
    </row>
    <row r="1143" spans="6:7">
      <c r="F1143" s="23" t="s">
        <v>142</v>
      </c>
      <c r="G1143" s="27" t="s">
        <v>394</v>
      </c>
    </row>
    <row r="1144" spans="6:7">
      <c r="F1144" s="23" t="s">
        <v>142</v>
      </c>
      <c r="G1144" s="27" t="s">
        <v>218</v>
      </c>
    </row>
    <row r="1145" spans="6:7">
      <c r="F1145" s="23" t="s">
        <v>142</v>
      </c>
      <c r="G1145" s="27" t="s">
        <v>281</v>
      </c>
    </row>
    <row r="1146" spans="6:7">
      <c r="F1146" s="23" t="s">
        <v>142</v>
      </c>
      <c r="G1146" s="27" t="s">
        <v>282</v>
      </c>
    </row>
    <row r="1147" spans="6:7">
      <c r="F1147" s="23" t="s">
        <v>142</v>
      </c>
      <c r="G1147" s="27" t="s">
        <v>395</v>
      </c>
    </row>
    <row r="1148" spans="6:7">
      <c r="F1148" s="23" t="s">
        <v>142</v>
      </c>
      <c r="G1148" s="27" t="s">
        <v>283</v>
      </c>
    </row>
    <row r="1149" spans="6:7">
      <c r="F1149" s="23" t="s">
        <v>142</v>
      </c>
      <c r="G1149" s="27" t="s">
        <v>396</v>
      </c>
    </row>
    <row r="1150" spans="6:7">
      <c r="F1150" s="23" t="s">
        <v>142</v>
      </c>
      <c r="G1150" s="27" t="s">
        <v>219</v>
      </c>
    </row>
    <row r="1151" spans="6:7">
      <c r="F1151" s="23" t="s">
        <v>142</v>
      </c>
      <c r="G1151" s="27" t="s">
        <v>284</v>
      </c>
    </row>
    <row r="1152" spans="6:7">
      <c r="F1152" s="23" t="s">
        <v>142</v>
      </c>
      <c r="G1152" s="27" t="s">
        <v>397</v>
      </c>
    </row>
    <row r="1153" spans="6:7">
      <c r="F1153" s="23" t="s">
        <v>142</v>
      </c>
      <c r="G1153" s="27" t="s">
        <v>398</v>
      </c>
    </row>
    <row r="1154" spans="6:7">
      <c r="F1154" s="23" t="s">
        <v>142</v>
      </c>
      <c r="G1154" s="27" t="s">
        <v>399</v>
      </c>
    </row>
    <row r="1155" spans="6:7">
      <c r="F1155" s="23" t="s">
        <v>142</v>
      </c>
      <c r="G1155" s="27" t="s">
        <v>400</v>
      </c>
    </row>
    <row r="1156" spans="6:7">
      <c r="F1156" s="23" t="s">
        <v>142</v>
      </c>
      <c r="G1156" s="27" t="s">
        <v>401</v>
      </c>
    </row>
    <row r="1157" spans="6:7">
      <c r="F1157" s="23" t="s">
        <v>142</v>
      </c>
      <c r="G1157" s="27" t="s">
        <v>402</v>
      </c>
    </row>
    <row r="1158" spans="6:7">
      <c r="F1158" s="23" t="s">
        <v>142</v>
      </c>
      <c r="G1158" s="27" t="s">
        <v>403</v>
      </c>
    </row>
    <row r="1159" spans="6:7">
      <c r="F1159" s="23" t="s">
        <v>142</v>
      </c>
      <c r="G1159" s="27" t="s">
        <v>404</v>
      </c>
    </row>
    <row r="1160" spans="6:7">
      <c r="F1160" s="23" t="s">
        <v>142</v>
      </c>
      <c r="G1160" s="27" t="s">
        <v>405</v>
      </c>
    </row>
    <row r="1161" spans="6:7">
      <c r="F1161" s="23" t="s">
        <v>142</v>
      </c>
      <c r="G1161" s="27" t="s">
        <v>406</v>
      </c>
    </row>
    <row r="1162" spans="6:7">
      <c r="F1162" s="23" t="s">
        <v>142</v>
      </c>
      <c r="G1162" s="27" t="s">
        <v>407</v>
      </c>
    </row>
    <row r="1163" spans="6:7">
      <c r="F1163" s="23" t="s">
        <v>142</v>
      </c>
      <c r="G1163" s="27" t="s">
        <v>408</v>
      </c>
    </row>
    <row r="1164" spans="6:7">
      <c r="F1164" s="23" t="s">
        <v>143</v>
      </c>
      <c r="G1164" s="27" t="s">
        <v>244</v>
      </c>
    </row>
    <row r="1165" spans="6:7">
      <c r="F1165" s="23" t="s">
        <v>143</v>
      </c>
      <c r="G1165" s="27" t="s">
        <v>543</v>
      </c>
    </row>
    <row r="1166" spans="6:7">
      <c r="F1166" s="23" t="s">
        <v>143</v>
      </c>
      <c r="G1166" s="27" t="s">
        <v>285</v>
      </c>
    </row>
    <row r="1167" spans="6:7">
      <c r="F1167" s="23" t="s">
        <v>143</v>
      </c>
      <c r="G1167" s="27" t="s">
        <v>409</v>
      </c>
    </row>
    <row r="1168" spans="6:7">
      <c r="F1168" s="23" t="s">
        <v>143</v>
      </c>
      <c r="G1168" s="27" t="s">
        <v>220</v>
      </c>
    </row>
    <row r="1169" spans="6:7">
      <c r="F1169" s="23" t="s">
        <v>143</v>
      </c>
      <c r="G1169" s="27" t="s">
        <v>1405</v>
      </c>
    </row>
    <row r="1170" spans="6:7">
      <c r="F1170" s="23" t="s">
        <v>143</v>
      </c>
      <c r="G1170" s="27" t="s">
        <v>221</v>
      </c>
    </row>
    <row r="1171" spans="6:7">
      <c r="F1171" s="23" t="s">
        <v>143</v>
      </c>
      <c r="G1171" s="27" t="s">
        <v>286</v>
      </c>
    </row>
    <row r="1172" spans="6:7">
      <c r="F1172" s="23" t="s">
        <v>143</v>
      </c>
      <c r="G1172" s="27" t="s">
        <v>1406</v>
      </c>
    </row>
    <row r="1173" spans="6:7">
      <c r="F1173" s="23" t="s">
        <v>143</v>
      </c>
      <c r="G1173" s="27" t="s">
        <v>1407</v>
      </c>
    </row>
    <row r="1174" spans="6:7">
      <c r="F1174" s="23" t="s">
        <v>143</v>
      </c>
      <c r="G1174" s="27" t="s">
        <v>544</v>
      </c>
    </row>
    <row r="1175" spans="6:7">
      <c r="F1175" s="23" t="s">
        <v>143</v>
      </c>
      <c r="G1175" s="27" t="s">
        <v>1408</v>
      </c>
    </row>
    <row r="1176" spans="6:7">
      <c r="F1176" s="23" t="s">
        <v>143</v>
      </c>
      <c r="G1176" s="27" t="s">
        <v>1409</v>
      </c>
    </row>
    <row r="1177" spans="6:7">
      <c r="F1177" s="23" t="s">
        <v>143</v>
      </c>
      <c r="G1177" s="27" t="s">
        <v>222</v>
      </c>
    </row>
    <row r="1178" spans="6:7">
      <c r="F1178" s="23" t="s">
        <v>143</v>
      </c>
      <c r="G1178" s="27" t="s">
        <v>545</v>
      </c>
    </row>
    <row r="1179" spans="6:7">
      <c r="F1179" s="23" t="s">
        <v>143</v>
      </c>
      <c r="G1179" s="27" t="s">
        <v>546</v>
      </c>
    </row>
    <row r="1180" spans="6:7">
      <c r="F1180" s="23" t="s">
        <v>143</v>
      </c>
      <c r="G1180" s="27" t="s">
        <v>287</v>
      </c>
    </row>
    <row r="1181" spans="6:7">
      <c r="F1181" s="23" t="s">
        <v>143</v>
      </c>
      <c r="G1181" s="27" t="s">
        <v>1410</v>
      </c>
    </row>
    <row r="1182" spans="6:7">
      <c r="F1182" s="23" t="s">
        <v>143</v>
      </c>
      <c r="G1182" s="27" t="s">
        <v>288</v>
      </c>
    </row>
    <row r="1183" spans="6:7">
      <c r="F1183" s="23" t="s">
        <v>143</v>
      </c>
      <c r="G1183" s="27" t="s">
        <v>1411</v>
      </c>
    </row>
    <row r="1184" spans="6:7">
      <c r="F1184" s="23" t="s">
        <v>143</v>
      </c>
      <c r="G1184" s="27" t="s">
        <v>1412</v>
      </c>
    </row>
    <row r="1185" spans="6:7">
      <c r="F1185" s="23" t="s">
        <v>143</v>
      </c>
      <c r="G1185" s="27" t="s">
        <v>1413</v>
      </c>
    </row>
    <row r="1186" spans="6:7">
      <c r="F1186" s="23" t="s">
        <v>143</v>
      </c>
      <c r="G1186" s="27" t="s">
        <v>1414</v>
      </c>
    </row>
    <row r="1187" spans="6:7">
      <c r="F1187" s="23" t="s">
        <v>143</v>
      </c>
      <c r="G1187" s="27" t="s">
        <v>1415</v>
      </c>
    </row>
    <row r="1188" spans="6:7">
      <c r="F1188" s="23" t="s">
        <v>143</v>
      </c>
      <c r="G1188" s="27" t="s">
        <v>1416</v>
      </c>
    </row>
    <row r="1189" spans="6:7">
      <c r="F1189" s="23" t="s">
        <v>143</v>
      </c>
      <c r="G1189" s="27" t="s">
        <v>1417</v>
      </c>
    </row>
    <row r="1190" spans="6:7">
      <c r="F1190" s="23" t="s">
        <v>143</v>
      </c>
      <c r="G1190" s="27" t="s">
        <v>1418</v>
      </c>
    </row>
    <row r="1191" spans="6:7">
      <c r="F1191" s="23" t="s">
        <v>143</v>
      </c>
      <c r="G1191" s="27" t="s">
        <v>1419</v>
      </c>
    </row>
    <row r="1192" spans="6:7">
      <c r="F1192" s="23" t="s">
        <v>143</v>
      </c>
      <c r="G1192" s="27" t="s">
        <v>1420</v>
      </c>
    </row>
    <row r="1193" spans="6:7">
      <c r="F1193" s="23" t="s">
        <v>143</v>
      </c>
      <c r="G1193" s="27" t="s">
        <v>410</v>
      </c>
    </row>
    <row r="1194" spans="6:7">
      <c r="F1194" s="23" t="s">
        <v>143</v>
      </c>
      <c r="G1194" s="27" t="s">
        <v>1421</v>
      </c>
    </row>
    <row r="1195" spans="6:7">
      <c r="F1195" s="23" t="s">
        <v>143</v>
      </c>
      <c r="G1195" s="27" t="s">
        <v>547</v>
      </c>
    </row>
    <row r="1196" spans="6:7">
      <c r="F1196" s="23" t="s">
        <v>143</v>
      </c>
      <c r="G1196" s="27" t="s">
        <v>548</v>
      </c>
    </row>
    <row r="1197" spans="6:7">
      <c r="F1197" s="23" t="s">
        <v>143</v>
      </c>
      <c r="G1197" s="27" t="s">
        <v>1422</v>
      </c>
    </row>
    <row r="1198" spans="6:7">
      <c r="F1198" s="23" t="s">
        <v>143</v>
      </c>
      <c r="G1198" s="27" t="s">
        <v>1423</v>
      </c>
    </row>
    <row r="1199" spans="6:7">
      <c r="F1199" s="23" t="s">
        <v>143</v>
      </c>
      <c r="G1199" s="27" t="s">
        <v>1424</v>
      </c>
    </row>
    <row r="1200" spans="6:7">
      <c r="F1200" s="23" t="s">
        <v>143</v>
      </c>
      <c r="G1200" s="27" t="s">
        <v>406</v>
      </c>
    </row>
    <row r="1201" spans="6:7">
      <c r="F1201" s="23" t="s">
        <v>143</v>
      </c>
      <c r="G1201" s="27" t="s">
        <v>1425</v>
      </c>
    </row>
    <row r="1202" spans="6:7">
      <c r="F1202" s="23" t="s">
        <v>143</v>
      </c>
      <c r="G1202" s="27" t="s">
        <v>1426</v>
      </c>
    </row>
    <row r="1203" spans="6:7">
      <c r="F1203" s="23" t="s">
        <v>143</v>
      </c>
      <c r="G1203" s="27" t="s">
        <v>1427</v>
      </c>
    </row>
    <row r="1204" spans="6:7">
      <c r="F1204" s="23" t="s">
        <v>143</v>
      </c>
      <c r="G1204" s="27" t="s">
        <v>1428</v>
      </c>
    </row>
    <row r="1205" spans="6:7">
      <c r="F1205" s="23" t="s">
        <v>144</v>
      </c>
      <c r="G1205" s="27" t="s">
        <v>411</v>
      </c>
    </row>
    <row r="1206" spans="6:7">
      <c r="F1206" s="23" t="s">
        <v>144</v>
      </c>
      <c r="G1206" s="27" t="s">
        <v>412</v>
      </c>
    </row>
    <row r="1207" spans="6:7">
      <c r="F1207" s="23" t="s">
        <v>144</v>
      </c>
      <c r="G1207" s="27" t="s">
        <v>413</v>
      </c>
    </row>
    <row r="1208" spans="6:7">
      <c r="F1208" s="23" t="s">
        <v>144</v>
      </c>
      <c r="G1208" s="27" t="s">
        <v>549</v>
      </c>
    </row>
    <row r="1209" spans="6:7">
      <c r="F1209" s="23" t="s">
        <v>144</v>
      </c>
      <c r="G1209" s="27" t="s">
        <v>550</v>
      </c>
    </row>
    <row r="1210" spans="6:7">
      <c r="F1210" s="23" t="s">
        <v>144</v>
      </c>
      <c r="G1210" s="27" t="s">
        <v>551</v>
      </c>
    </row>
    <row r="1211" spans="6:7">
      <c r="F1211" s="23" t="s">
        <v>144</v>
      </c>
      <c r="G1211" s="27" t="s">
        <v>1429</v>
      </c>
    </row>
    <row r="1212" spans="6:7">
      <c r="F1212" s="23" t="s">
        <v>144</v>
      </c>
      <c r="G1212" s="27" t="s">
        <v>552</v>
      </c>
    </row>
    <row r="1213" spans="6:7">
      <c r="F1213" s="23" t="s">
        <v>144</v>
      </c>
      <c r="G1213" s="27" t="s">
        <v>414</v>
      </c>
    </row>
    <row r="1214" spans="6:7">
      <c r="F1214" s="23" t="s">
        <v>144</v>
      </c>
      <c r="G1214" s="27" t="s">
        <v>553</v>
      </c>
    </row>
    <row r="1215" spans="6:7">
      <c r="F1215" s="23" t="s">
        <v>144</v>
      </c>
      <c r="G1215" s="27" t="s">
        <v>554</v>
      </c>
    </row>
    <row r="1216" spans="6:7">
      <c r="F1216" s="23" t="s">
        <v>144</v>
      </c>
      <c r="G1216" s="27" t="s">
        <v>555</v>
      </c>
    </row>
    <row r="1217" spans="6:7">
      <c r="F1217" s="23" t="s">
        <v>144</v>
      </c>
      <c r="G1217" s="27" t="s">
        <v>556</v>
      </c>
    </row>
    <row r="1218" spans="6:7">
      <c r="F1218" s="23" t="s">
        <v>144</v>
      </c>
      <c r="G1218" s="27" t="s">
        <v>557</v>
      </c>
    </row>
    <row r="1219" spans="6:7">
      <c r="F1219" s="23" t="s">
        <v>144</v>
      </c>
      <c r="G1219" s="27" t="s">
        <v>558</v>
      </c>
    </row>
    <row r="1220" spans="6:7">
      <c r="F1220" s="23" t="s">
        <v>144</v>
      </c>
      <c r="G1220" s="27" t="s">
        <v>559</v>
      </c>
    </row>
    <row r="1221" spans="6:7">
      <c r="F1221" s="23" t="s">
        <v>144</v>
      </c>
      <c r="G1221" s="27" t="s">
        <v>560</v>
      </c>
    </row>
    <row r="1222" spans="6:7">
      <c r="F1222" s="23" t="s">
        <v>144</v>
      </c>
      <c r="G1222" s="27" t="s">
        <v>561</v>
      </c>
    </row>
    <row r="1223" spans="6:7">
      <c r="F1223" s="23" t="s">
        <v>144</v>
      </c>
      <c r="G1223" s="27" t="s">
        <v>562</v>
      </c>
    </row>
    <row r="1224" spans="6:7">
      <c r="F1224" s="23" t="s">
        <v>144</v>
      </c>
      <c r="G1224" s="27" t="s">
        <v>563</v>
      </c>
    </row>
    <row r="1225" spans="6:7">
      <c r="F1225" s="23" t="s">
        <v>144</v>
      </c>
      <c r="G1225" s="27" t="s">
        <v>564</v>
      </c>
    </row>
    <row r="1226" spans="6:7">
      <c r="F1226" s="23" t="s">
        <v>144</v>
      </c>
      <c r="G1226" s="27" t="s">
        <v>1430</v>
      </c>
    </row>
    <row r="1227" spans="6:7">
      <c r="F1227" s="23" t="s">
        <v>144</v>
      </c>
      <c r="G1227" s="27" t="s">
        <v>1431</v>
      </c>
    </row>
    <row r="1228" spans="6:7">
      <c r="F1228" s="23" t="s">
        <v>144</v>
      </c>
      <c r="G1228" s="27" t="s">
        <v>565</v>
      </c>
    </row>
    <row r="1229" spans="6:7">
      <c r="F1229" s="23" t="s">
        <v>144</v>
      </c>
      <c r="G1229" s="27" t="s">
        <v>566</v>
      </c>
    </row>
    <row r="1230" spans="6:7">
      <c r="F1230" s="23" t="s">
        <v>144</v>
      </c>
      <c r="G1230" s="27" t="s">
        <v>567</v>
      </c>
    </row>
    <row r="1231" spans="6:7">
      <c r="F1231" s="23" t="s">
        <v>144</v>
      </c>
      <c r="G1231" s="27" t="s">
        <v>568</v>
      </c>
    </row>
    <row r="1232" spans="6:7">
      <c r="F1232" s="23" t="s">
        <v>144</v>
      </c>
      <c r="G1232" s="27" t="s">
        <v>569</v>
      </c>
    </row>
    <row r="1233" spans="6:7">
      <c r="F1233" s="23" t="s">
        <v>144</v>
      </c>
      <c r="G1233" s="27" t="s">
        <v>1432</v>
      </c>
    </row>
    <row r="1234" spans="6:7">
      <c r="F1234" s="23" t="s">
        <v>144</v>
      </c>
      <c r="G1234" s="27" t="s">
        <v>1433</v>
      </c>
    </row>
    <row r="1235" spans="6:7">
      <c r="F1235" s="23" t="s">
        <v>144</v>
      </c>
      <c r="G1235" s="27" t="s">
        <v>1434</v>
      </c>
    </row>
    <row r="1236" spans="6:7">
      <c r="F1236" s="23" t="s">
        <v>144</v>
      </c>
      <c r="G1236" s="27" t="s">
        <v>1435</v>
      </c>
    </row>
    <row r="1237" spans="6:7">
      <c r="F1237" s="23" t="s">
        <v>144</v>
      </c>
      <c r="G1237" s="27" t="s">
        <v>1436</v>
      </c>
    </row>
    <row r="1238" spans="6:7">
      <c r="F1238" s="23" t="s">
        <v>144</v>
      </c>
      <c r="G1238" s="27" t="s">
        <v>1437</v>
      </c>
    </row>
    <row r="1239" spans="6:7">
      <c r="F1239" s="23" t="s">
        <v>144</v>
      </c>
      <c r="G1239" s="27" t="s">
        <v>1438</v>
      </c>
    </row>
    <row r="1240" spans="6:7">
      <c r="F1240" s="23" t="s">
        <v>144</v>
      </c>
      <c r="G1240" s="27" t="s">
        <v>1439</v>
      </c>
    </row>
    <row r="1241" spans="6:7">
      <c r="F1241" s="23" t="s">
        <v>144</v>
      </c>
      <c r="G1241" s="27" t="s">
        <v>1440</v>
      </c>
    </row>
    <row r="1242" spans="6:7">
      <c r="F1242" s="23" t="s">
        <v>144</v>
      </c>
      <c r="G1242" s="27" t="s">
        <v>1253</v>
      </c>
    </row>
    <row r="1243" spans="6:7">
      <c r="F1243" s="23" t="s">
        <v>144</v>
      </c>
      <c r="G1243" s="27" t="s">
        <v>1441</v>
      </c>
    </row>
    <row r="1244" spans="6:7">
      <c r="F1244" s="23" t="s">
        <v>145</v>
      </c>
      <c r="G1244" s="27" t="s">
        <v>415</v>
      </c>
    </row>
    <row r="1245" spans="6:7">
      <c r="F1245" s="23" t="s">
        <v>145</v>
      </c>
      <c r="G1245" s="27" t="s">
        <v>1442</v>
      </c>
    </row>
    <row r="1246" spans="6:7">
      <c r="F1246" s="23" t="s">
        <v>145</v>
      </c>
      <c r="G1246" s="27" t="s">
        <v>416</v>
      </c>
    </row>
    <row r="1247" spans="6:7">
      <c r="F1247" s="23" t="s">
        <v>145</v>
      </c>
      <c r="G1247" s="27" t="s">
        <v>1443</v>
      </c>
    </row>
    <row r="1248" spans="6:7">
      <c r="F1248" s="23" t="s">
        <v>145</v>
      </c>
      <c r="G1248" s="27" t="s">
        <v>1444</v>
      </c>
    </row>
    <row r="1249" spans="6:7">
      <c r="F1249" s="23" t="s">
        <v>145</v>
      </c>
      <c r="G1249" s="27" t="s">
        <v>1445</v>
      </c>
    </row>
    <row r="1250" spans="6:7">
      <c r="F1250" s="23" t="s">
        <v>145</v>
      </c>
      <c r="G1250" s="27" t="s">
        <v>1446</v>
      </c>
    </row>
    <row r="1251" spans="6:7">
      <c r="F1251" s="23" t="s">
        <v>145</v>
      </c>
      <c r="G1251" s="27" t="s">
        <v>1447</v>
      </c>
    </row>
    <row r="1252" spans="6:7">
      <c r="F1252" s="23" t="s">
        <v>145</v>
      </c>
      <c r="G1252" s="27" t="s">
        <v>1448</v>
      </c>
    </row>
    <row r="1253" spans="6:7">
      <c r="F1253" s="23" t="s">
        <v>145</v>
      </c>
      <c r="G1253" s="27" t="s">
        <v>1449</v>
      </c>
    </row>
    <row r="1254" spans="6:7">
      <c r="F1254" s="23" t="s">
        <v>145</v>
      </c>
      <c r="G1254" s="27" t="s">
        <v>1450</v>
      </c>
    </row>
    <row r="1255" spans="6:7">
      <c r="F1255" s="23" t="s">
        <v>145</v>
      </c>
      <c r="G1255" s="27" t="s">
        <v>1451</v>
      </c>
    </row>
    <row r="1256" spans="6:7">
      <c r="F1256" s="23" t="s">
        <v>145</v>
      </c>
      <c r="G1256" s="27" t="s">
        <v>1452</v>
      </c>
    </row>
    <row r="1257" spans="6:7">
      <c r="F1257" s="23" t="s">
        <v>145</v>
      </c>
      <c r="G1257" s="27" t="s">
        <v>1453</v>
      </c>
    </row>
    <row r="1258" spans="6:7">
      <c r="F1258" s="23" t="s">
        <v>145</v>
      </c>
      <c r="G1258" s="27" t="s">
        <v>1454</v>
      </c>
    </row>
    <row r="1259" spans="6:7">
      <c r="F1259" s="23" t="s">
        <v>145</v>
      </c>
      <c r="G1259" s="27" t="s">
        <v>1455</v>
      </c>
    </row>
    <row r="1260" spans="6:7">
      <c r="F1260" s="23" t="s">
        <v>145</v>
      </c>
      <c r="G1260" s="27" t="s">
        <v>1207</v>
      </c>
    </row>
    <row r="1261" spans="6:7">
      <c r="F1261" s="23" t="s">
        <v>145</v>
      </c>
      <c r="G1261" s="27" t="s">
        <v>724</v>
      </c>
    </row>
    <row r="1262" spans="6:7">
      <c r="F1262" s="23" t="s">
        <v>145</v>
      </c>
      <c r="G1262" s="27" t="s">
        <v>1456</v>
      </c>
    </row>
    <row r="1263" spans="6:7">
      <c r="F1263" s="23" t="s">
        <v>145</v>
      </c>
      <c r="G1263" s="27" t="s">
        <v>1457</v>
      </c>
    </row>
    <row r="1264" spans="6:7">
      <c r="F1264" s="23" t="s">
        <v>145</v>
      </c>
      <c r="G1264" s="27" t="s">
        <v>1458</v>
      </c>
    </row>
    <row r="1265" spans="6:7">
      <c r="F1265" s="23" t="s">
        <v>145</v>
      </c>
      <c r="G1265" s="27" t="s">
        <v>1459</v>
      </c>
    </row>
    <row r="1266" spans="6:7">
      <c r="F1266" s="23" t="s">
        <v>145</v>
      </c>
      <c r="G1266" s="27" t="s">
        <v>1460</v>
      </c>
    </row>
    <row r="1267" spans="6:7">
      <c r="F1267" s="23" t="s">
        <v>145</v>
      </c>
      <c r="G1267" s="27" t="s">
        <v>1461</v>
      </c>
    </row>
    <row r="1268" spans="6:7">
      <c r="F1268" s="23" t="s">
        <v>145</v>
      </c>
      <c r="G1268" s="27" t="s">
        <v>1462</v>
      </c>
    </row>
    <row r="1269" spans="6:7">
      <c r="F1269" s="23" t="s">
        <v>145</v>
      </c>
      <c r="G1269" s="27" t="s">
        <v>1463</v>
      </c>
    </row>
    <row r="1270" spans="6:7">
      <c r="F1270" s="23" t="s">
        <v>145</v>
      </c>
      <c r="G1270" s="27" t="s">
        <v>1464</v>
      </c>
    </row>
    <row r="1271" spans="6:7">
      <c r="F1271" s="23" t="s">
        <v>145</v>
      </c>
      <c r="G1271" s="27" t="s">
        <v>1465</v>
      </c>
    </row>
    <row r="1272" spans="6:7">
      <c r="F1272" s="23" t="s">
        <v>145</v>
      </c>
      <c r="G1272" s="27" t="s">
        <v>1466</v>
      </c>
    </row>
    <row r="1273" spans="6:7">
      <c r="F1273" s="23" t="s">
        <v>145</v>
      </c>
      <c r="G1273" s="27" t="s">
        <v>1467</v>
      </c>
    </row>
    <row r="1274" spans="6:7">
      <c r="F1274" s="23" t="s">
        <v>146</v>
      </c>
      <c r="G1274" s="27" t="s">
        <v>1468</v>
      </c>
    </row>
    <row r="1275" spans="6:7">
      <c r="F1275" s="23" t="s">
        <v>146</v>
      </c>
      <c r="G1275" s="27" t="s">
        <v>1469</v>
      </c>
    </row>
    <row r="1276" spans="6:7">
      <c r="F1276" s="23" t="s">
        <v>146</v>
      </c>
      <c r="G1276" s="27" t="s">
        <v>1470</v>
      </c>
    </row>
    <row r="1277" spans="6:7">
      <c r="F1277" s="23" t="s">
        <v>146</v>
      </c>
      <c r="G1277" s="27" t="s">
        <v>1471</v>
      </c>
    </row>
    <row r="1278" spans="6:7">
      <c r="F1278" s="23" t="s">
        <v>146</v>
      </c>
      <c r="G1278" s="27" t="s">
        <v>1472</v>
      </c>
    </row>
    <row r="1279" spans="6:7">
      <c r="F1279" s="23" t="s">
        <v>146</v>
      </c>
      <c r="G1279" s="27" t="s">
        <v>1473</v>
      </c>
    </row>
    <row r="1280" spans="6:7">
      <c r="F1280" s="23" t="s">
        <v>146</v>
      </c>
      <c r="G1280" s="27" t="s">
        <v>1474</v>
      </c>
    </row>
    <row r="1281" spans="6:7">
      <c r="F1281" s="23" t="s">
        <v>146</v>
      </c>
      <c r="G1281" s="27" t="s">
        <v>1475</v>
      </c>
    </row>
    <row r="1282" spans="6:7">
      <c r="F1282" s="23" t="s">
        <v>146</v>
      </c>
      <c r="G1282" s="27" t="s">
        <v>1476</v>
      </c>
    </row>
    <row r="1283" spans="6:7">
      <c r="F1283" s="23" t="s">
        <v>146</v>
      </c>
      <c r="G1283" s="27" t="s">
        <v>1477</v>
      </c>
    </row>
    <row r="1284" spans="6:7">
      <c r="F1284" s="23" t="s">
        <v>146</v>
      </c>
      <c r="G1284" s="27" t="s">
        <v>1478</v>
      </c>
    </row>
    <row r="1285" spans="6:7">
      <c r="F1285" s="23" t="s">
        <v>146</v>
      </c>
      <c r="G1285" s="27" t="s">
        <v>1479</v>
      </c>
    </row>
    <row r="1286" spans="6:7">
      <c r="F1286" s="23" t="s">
        <v>146</v>
      </c>
      <c r="G1286" s="27" t="s">
        <v>1480</v>
      </c>
    </row>
    <row r="1287" spans="6:7">
      <c r="F1287" s="23" t="s">
        <v>146</v>
      </c>
      <c r="G1287" s="27" t="s">
        <v>1481</v>
      </c>
    </row>
    <row r="1288" spans="6:7">
      <c r="F1288" s="23" t="s">
        <v>146</v>
      </c>
      <c r="G1288" s="27" t="s">
        <v>802</v>
      </c>
    </row>
    <row r="1289" spans="6:7">
      <c r="F1289" s="23" t="s">
        <v>146</v>
      </c>
      <c r="G1289" s="27" t="s">
        <v>1482</v>
      </c>
    </row>
    <row r="1290" spans="6:7">
      <c r="F1290" s="23" t="s">
        <v>146</v>
      </c>
      <c r="G1290" s="27" t="s">
        <v>1483</v>
      </c>
    </row>
    <row r="1291" spans="6:7">
      <c r="F1291" s="23" t="s">
        <v>146</v>
      </c>
      <c r="G1291" s="27" t="s">
        <v>1384</v>
      </c>
    </row>
    <row r="1292" spans="6:7">
      <c r="F1292" s="23" t="s">
        <v>146</v>
      </c>
      <c r="G1292" s="27" t="s">
        <v>1484</v>
      </c>
    </row>
    <row r="1293" spans="6:7">
      <c r="F1293" s="23" t="s">
        <v>147</v>
      </c>
      <c r="G1293" s="27" t="s">
        <v>1485</v>
      </c>
    </row>
    <row r="1294" spans="6:7">
      <c r="F1294" s="23" t="s">
        <v>147</v>
      </c>
      <c r="G1294" s="27" t="s">
        <v>1486</v>
      </c>
    </row>
    <row r="1295" spans="6:7">
      <c r="F1295" s="23" t="s">
        <v>147</v>
      </c>
      <c r="G1295" s="27" t="s">
        <v>1487</v>
      </c>
    </row>
    <row r="1296" spans="6:7">
      <c r="F1296" s="23" t="s">
        <v>147</v>
      </c>
      <c r="G1296" s="27" t="s">
        <v>1488</v>
      </c>
    </row>
    <row r="1297" spans="6:7">
      <c r="F1297" s="23" t="s">
        <v>147</v>
      </c>
      <c r="G1297" s="27" t="s">
        <v>1489</v>
      </c>
    </row>
    <row r="1298" spans="6:7">
      <c r="F1298" s="23" t="s">
        <v>147</v>
      </c>
      <c r="G1298" s="27" t="s">
        <v>1490</v>
      </c>
    </row>
    <row r="1299" spans="6:7">
      <c r="F1299" s="23" t="s">
        <v>147</v>
      </c>
      <c r="G1299" s="27" t="s">
        <v>1491</v>
      </c>
    </row>
    <row r="1300" spans="6:7">
      <c r="F1300" s="23" t="s">
        <v>147</v>
      </c>
      <c r="G1300" s="27" t="s">
        <v>1492</v>
      </c>
    </row>
    <row r="1301" spans="6:7">
      <c r="F1301" s="23" t="s">
        <v>147</v>
      </c>
      <c r="G1301" s="27" t="s">
        <v>1493</v>
      </c>
    </row>
    <row r="1302" spans="6:7">
      <c r="F1302" s="23" t="s">
        <v>147</v>
      </c>
      <c r="G1302" s="27" t="s">
        <v>1494</v>
      </c>
    </row>
    <row r="1303" spans="6:7">
      <c r="F1303" s="23" t="s">
        <v>147</v>
      </c>
      <c r="G1303" s="27" t="s">
        <v>1495</v>
      </c>
    </row>
    <row r="1304" spans="6:7">
      <c r="F1304" s="23" t="s">
        <v>147</v>
      </c>
      <c r="G1304" s="27" t="s">
        <v>894</v>
      </c>
    </row>
    <row r="1305" spans="6:7">
      <c r="F1305" s="23" t="s">
        <v>147</v>
      </c>
      <c r="G1305" s="27" t="s">
        <v>1496</v>
      </c>
    </row>
    <row r="1306" spans="6:7">
      <c r="F1306" s="23" t="s">
        <v>147</v>
      </c>
      <c r="G1306" s="27" t="s">
        <v>1497</v>
      </c>
    </row>
    <row r="1307" spans="6:7">
      <c r="F1307" s="23" t="s">
        <v>147</v>
      </c>
      <c r="G1307" s="27" t="s">
        <v>1498</v>
      </c>
    </row>
    <row r="1308" spans="6:7">
      <c r="F1308" s="23" t="s">
        <v>147</v>
      </c>
      <c r="G1308" s="27" t="s">
        <v>1499</v>
      </c>
    </row>
    <row r="1309" spans="6:7">
      <c r="F1309" s="23" t="s">
        <v>147</v>
      </c>
      <c r="G1309" s="27" t="s">
        <v>1500</v>
      </c>
    </row>
    <row r="1310" spans="6:7">
      <c r="F1310" s="23" t="s">
        <v>147</v>
      </c>
      <c r="G1310" s="27" t="s">
        <v>1501</v>
      </c>
    </row>
    <row r="1311" spans="6:7">
      <c r="F1311" s="23" t="s">
        <v>147</v>
      </c>
      <c r="G1311" s="27" t="s">
        <v>1502</v>
      </c>
    </row>
    <row r="1312" spans="6:7">
      <c r="F1312" s="23" t="s">
        <v>148</v>
      </c>
      <c r="G1312" s="27" t="s">
        <v>570</v>
      </c>
    </row>
    <row r="1313" spans="6:7">
      <c r="F1313" s="23" t="s">
        <v>148</v>
      </c>
      <c r="G1313" s="27" t="s">
        <v>1503</v>
      </c>
    </row>
    <row r="1314" spans="6:7">
      <c r="F1314" s="23" t="s">
        <v>148</v>
      </c>
      <c r="G1314" s="27" t="s">
        <v>1504</v>
      </c>
    </row>
    <row r="1315" spans="6:7">
      <c r="F1315" s="23" t="s">
        <v>148</v>
      </c>
      <c r="G1315" s="27" t="s">
        <v>1505</v>
      </c>
    </row>
    <row r="1316" spans="6:7">
      <c r="F1316" s="23" t="s">
        <v>148</v>
      </c>
      <c r="G1316" s="27" t="s">
        <v>1506</v>
      </c>
    </row>
    <row r="1317" spans="6:7">
      <c r="F1317" s="23" t="s">
        <v>148</v>
      </c>
      <c r="G1317" s="27" t="s">
        <v>1507</v>
      </c>
    </row>
    <row r="1318" spans="6:7">
      <c r="F1318" s="23" t="s">
        <v>148</v>
      </c>
      <c r="G1318" s="27" t="s">
        <v>1508</v>
      </c>
    </row>
    <row r="1319" spans="6:7">
      <c r="F1319" s="23" t="s">
        <v>148</v>
      </c>
      <c r="G1319" s="27" t="s">
        <v>1509</v>
      </c>
    </row>
    <row r="1320" spans="6:7">
      <c r="F1320" s="23" t="s">
        <v>148</v>
      </c>
      <c r="G1320" s="27" t="s">
        <v>1510</v>
      </c>
    </row>
    <row r="1321" spans="6:7">
      <c r="F1321" s="23" t="s">
        <v>148</v>
      </c>
      <c r="G1321" s="27" t="s">
        <v>1511</v>
      </c>
    </row>
    <row r="1322" spans="6:7">
      <c r="F1322" s="23" t="s">
        <v>148</v>
      </c>
      <c r="G1322" s="27" t="s">
        <v>1512</v>
      </c>
    </row>
    <row r="1323" spans="6:7">
      <c r="F1323" s="23" t="s">
        <v>148</v>
      </c>
      <c r="G1323" s="27" t="s">
        <v>1513</v>
      </c>
    </row>
    <row r="1324" spans="6:7">
      <c r="F1324" s="23" t="s">
        <v>148</v>
      </c>
      <c r="G1324" s="27" t="s">
        <v>1514</v>
      </c>
    </row>
    <row r="1325" spans="6:7">
      <c r="F1325" s="23" t="s">
        <v>148</v>
      </c>
      <c r="G1325" s="27" t="s">
        <v>1515</v>
      </c>
    </row>
    <row r="1326" spans="6:7">
      <c r="F1326" s="23" t="s">
        <v>148</v>
      </c>
      <c r="G1326" s="27" t="s">
        <v>1516</v>
      </c>
    </row>
    <row r="1327" spans="6:7">
      <c r="F1327" s="23" t="s">
        <v>148</v>
      </c>
      <c r="G1327" s="27" t="s">
        <v>1517</v>
      </c>
    </row>
    <row r="1328" spans="6:7">
      <c r="F1328" s="23" t="s">
        <v>148</v>
      </c>
      <c r="G1328" s="27" t="s">
        <v>1518</v>
      </c>
    </row>
    <row r="1329" spans="6:7">
      <c r="F1329" s="23" t="s">
        <v>148</v>
      </c>
      <c r="G1329" s="27" t="s">
        <v>1519</v>
      </c>
    </row>
    <row r="1330" spans="6:7">
      <c r="F1330" s="23" t="s">
        <v>148</v>
      </c>
      <c r="G1330" s="27" t="s">
        <v>1520</v>
      </c>
    </row>
    <row r="1331" spans="6:7">
      <c r="F1331" s="23" t="s">
        <v>148</v>
      </c>
      <c r="G1331" s="27" t="s">
        <v>1521</v>
      </c>
    </row>
    <row r="1332" spans="6:7">
      <c r="F1332" s="23" t="s">
        <v>148</v>
      </c>
      <c r="G1332" s="27" t="s">
        <v>1522</v>
      </c>
    </row>
    <row r="1333" spans="6:7">
      <c r="F1333" s="23" t="s">
        <v>148</v>
      </c>
      <c r="G1333" s="27" t="s">
        <v>1523</v>
      </c>
    </row>
    <row r="1334" spans="6:7">
      <c r="F1334" s="23" t="s">
        <v>148</v>
      </c>
      <c r="G1334" s="27" t="s">
        <v>1524</v>
      </c>
    </row>
    <row r="1335" spans="6:7">
      <c r="F1335" s="23" t="s">
        <v>148</v>
      </c>
      <c r="G1335" s="27" t="s">
        <v>1525</v>
      </c>
    </row>
    <row r="1336" spans="6:7">
      <c r="F1336" s="23" t="s">
        <v>148</v>
      </c>
      <c r="G1336" s="27" t="s">
        <v>1526</v>
      </c>
    </row>
    <row r="1337" spans="6:7">
      <c r="F1337" s="23" t="s">
        <v>148</v>
      </c>
      <c r="G1337" s="27" t="s">
        <v>1527</v>
      </c>
    </row>
    <row r="1338" spans="6:7">
      <c r="F1338" s="23" t="s">
        <v>148</v>
      </c>
      <c r="G1338" s="27" t="s">
        <v>1528</v>
      </c>
    </row>
    <row r="1339" spans="6:7">
      <c r="F1339" s="23" t="s">
        <v>149</v>
      </c>
      <c r="G1339" s="27" t="s">
        <v>289</v>
      </c>
    </row>
    <row r="1340" spans="6:7">
      <c r="F1340" s="23" t="s">
        <v>149</v>
      </c>
      <c r="G1340" s="27" t="s">
        <v>1529</v>
      </c>
    </row>
    <row r="1341" spans="6:7">
      <c r="F1341" s="23" t="s">
        <v>149</v>
      </c>
      <c r="G1341" s="27" t="s">
        <v>1530</v>
      </c>
    </row>
    <row r="1342" spans="6:7">
      <c r="F1342" s="23" t="s">
        <v>149</v>
      </c>
      <c r="G1342" s="27" t="s">
        <v>1531</v>
      </c>
    </row>
    <row r="1343" spans="6:7">
      <c r="F1343" s="23" t="s">
        <v>149</v>
      </c>
      <c r="G1343" s="27" t="s">
        <v>1532</v>
      </c>
    </row>
    <row r="1344" spans="6:7">
      <c r="F1344" s="23" t="s">
        <v>149</v>
      </c>
      <c r="G1344" s="27" t="s">
        <v>1533</v>
      </c>
    </row>
    <row r="1345" spans="6:7">
      <c r="F1345" s="23" t="s">
        <v>149</v>
      </c>
      <c r="G1345" s="27" t="s">
        <v>204</v>
      </c>
    </row>
    <row r="1346" spans="6:7">
      <c r="F1346" s="23" t="s">
        <v>149</v>
      </c>
      <c r="G1346" s="27" t="s">
        <v>1534</v>
      </c>
    </row>
    <row r="1347" spans="6:7">
      <c r="F1347" s="23" t="s">
        <v>149</v>
      </c>
      <c r="G1347" s="27" t="s">
        <v>1535</v>
      </c>
    </row>
    <row r="1348" spans="6:7">
      <c r="F1348" s="23" t="s">
        <v>149</v>
      </c>
      <c r="G1348" s="27" t="s">
        <v>1536</v>
      </c>
    </row>
    <row r="1349" spans="6:7">
      <c r="F1349" s="23" t="s">
        <v>149</v>
      </c>
      <c r="G1349" s="27" t="s">
        <v>571</v>
      </c>
    </row>
    <row r="1350" spans="6:7">
      <c r="F1350" s="23" t="s">
        <v>149</v>
      </c>
      <c r="G1350" s="27" t="s">
        <v>572</v>
      </c>
    </row>
    <row r="1351" spans="6:7">
      <c r="F1351" s="23" t="s">
        <v>149</v>
      </c>
      <c r="G1351" s="27" t="s">
        <v>1537</v>
      </c>
    </row>
    <row r="1352" spans="6:7">
      <c r="F1352" s="23" t="s">
        <v>149</v>
      </c>
      <c r="G1352" s="27" t="s">
        <v>1538</v>
      </c>
    </row>
    <row r="1353" spans="6:7">
      <c r="F1353" s="23" t="s">
        <v>149</v>
      </c>
      <c r="G1353" s="27" t="s">
        <v>290</v>
      </c>
    </row>
    <row r="1354" spans="6:7">
      <c r="F1354" s="23" t="s">
        <v>149</v>
      </c>
      <c r="G1354" s="27" t="s">
        <v>573</v>
      </c>
    </row>
    <row r="1355" spans="6:7">
      <c r="F1355" s="23" t="s">
        <v>149</v>
      </c>
      <c r="G1355" s="27" t="s">
        <v>1539</v>
      </c>
    </row>
    <row r="1356" spans="6:7">
      <c r="F1356" s="23" t="s">
        <v>149</v>
      </c>
      <c r="G1356" s="27" t="s">
        <v>574</v>
      </c>
    </row>
    <row r="1357" spans="6:7">
      <c r="F1357" s="23" t="s">
        <v>149</v>
      </c>
      <c r="G1357" s="27" t="s">
        <v>1540</v>
      </c>
    </row>
    <row r="1358" spans="6:7">
      <c r="F1358" s="23" t="s">
        <v>149</v>
      </c>
      <c r="G1358" s="27" t="s">
        <v>1541</v>
      </c>
    </row>
    <row r="1359" spans="6:7">
      <c r="F1359" s="23" t="s">
        <v>149</v>
      </c>
      <c r="G1359" s="27" t="s">
        <v>1542</v>
      </c>
    </row>
    <row r="1360" spans="6:7">
      <c r="F1360" s="23" t="s">
        <v>149</v>
      </c>
      <c r="G1360" s="27" t="s">
        <v>1543</v>
      </c>
    </row>
    <row r="1361" spans="6:7">
      <c r="F1361" s="23" t="s">
        <v>149</v>
      </c>
      <c r="G1361" s="27" t="s">
        <v>1544</v>
      </c>
    </row>
    <row r="1362" spans="6:7">
      <c r="F1362" s="23" t="s">
        <v>150</v>
      </c>
      <c r="G1362" s="27" t="s">
        <v>1545</v>
      </c>
    </row>
    <row r="1363" spans="6:7">
      <c r="F1363" s="23" t="s">
        <v>150</v>
      </c>
      <c r="G1363" s="27" t="s">
        <v>1546</v>
      </c>
    </row>
    <row r="1364" spans="6:7">
      <c r="F1364" s="23" t="s">
        <v>150</v>
      </c>
      <c r="G1364" s="27" t="s">
        <v>1547</v>
      </c>
    </row>
    <row r="1365" spans="6:7">
      <c r="F1365" s="23" t="s">
        <v>150</v>
      </c>
      <c r="G1365" s="27" t="s">
        <v>1548</v>
      </c>
    </row>
    <row r="1366" spans="6:7">
      <c r="F1366" s="23" t="s">
        <v>150</v>
      </c>
      <c r="G1366" s="27" t="s">
        <v>1549</v>
      </c>
    </row>
    <row r="1367" spans="6:7">
      <c r="F1367" s="23" t="s">
        <v>150</v>
      </c>
      <c r="G1367" s="27" t="s">
        <v>1550</v>
      </c>
    </row>
    <row r="1368" spans="6:7">
      <c r="F1368" s="23" t="s">
        <v>150</v>
      </c>
      <c r="G1368" s="27" t="s">
        <v>1551</v>
      </c>
    </row>
    <row r="1369" spans="6:7">
      <c r="F1369" s="23" t="s">
        <v>150</v>
      </c>
      <c r="G1369" s="27" t="s">
        <v>1552</v>
      </c>
    </row>
    <row r="1370" spans="6:7">
      <c r="F1370" s="23" t="s">
        <v>150</v>
      </c>
      <c r="G1370" s="27" t="s">
        <v>1553</v>
      </c>
    </row>
    <row r="1371" spans="6:7">
      <c r="F1371" s="23" t="s">
        <v>150</v>
      </c>
      <c r="G1371" s="27" t="s">
        <v>1554</v>
      </c>
    </row>
    <row r="1372" spans="6:7">
      <c r="F1372" s="23" t="s">
        <v>150</v>
      </c>
      <c r="G1372" s="27" t="s">
        <v>1555</v>
      </c>
    </row>
    <row r="1373" spans="6:7">
      <c r="F1373" s="23" t="s">
        <v>150</v>
      </c>
      <c r="G1373" s="27" t="s">
        <v>575</v>
      </c>
    </row>
    <row r="1374" spans="6:7">
      <c r="F1374" s="23" t="s">
        <v>150</v>
      </c>
      <c r="G1374" s="27" t="s">
        <v>1556</v>
      </c>
    </row>
    <row r="1375" spans="6:7">
      <c r="F1375" s="23" t="s">
        <v>150</v>
      </c>
      <c r="G1375" s="27" t="s">
        <v>1557</v>
      </c>
    </row>
    <row r="1376" spans="6:7">
      <c r="F1376" s="23" t="s">
        <v>150</v>
      </c>
      <c r="G1376" s="27" t="s">
        <v>1558</v>
      </c>
    </row>
    <row r="1377" spans="6:7">
      <c r="F1377" s="23" t="s">
        <v>150</v>
      </c>
      <c r="G1377" s="27" t="s">
        <v>1559</v>
      </c>
    </row>
    <row r="1378" spans="6:7">
      <c r="F1378" s="23" t="s">
        <v>150</v>
      </c>
      <c r="G1378" s="27" t="s">
        <v>1560</v>
      </c>
    </row>
    <row r="1379" spans="6:7">
      <c r="F1379" s="23" t="s">
        <v>150</v>
      </c>
      <c r="G1379" s="27" t="s">
        <v>1561</v>
      </c>
    </row>
    <row r="1380" spans="6:7">
      <c r="F1380" s="23" t="s">
        <v>150</v>
      </c>
      <c r="G1380" s="27" t="s">
        <v>1562</v>
      </c>
    </row>
    <row r="1381" spans="6:7">
      <c r="F1381" s="23" t="s">
        <v>151</v>
      </c>
      <c r="G1381" s="27" t="s">
        <v>576</v>
      </c>
    </row>
    <row r="1382" spans="6:7">
      <c r="F1382" s="23" t="s">
        <v>151</v>
      </c>
      <c r="G1382" s="27" t="s">
        <v>1563</v>
      </c>
    </row>
    <row r="1383" spans="6:7">
      <c r="F1383" s="23" t="s">
        <v>151</v>
      </c>
      <c r="G1383" s="27" t="s">
        <v>1564</v>
      </c>
    </row>
    <row r="1384" spans="6:7">
      <c r="F1384" s="23" t="s">
        <v>151</v>
      </c>
      <c r="G1384" s="27" t="s">
        <v>1565</v>
      </c>
    </row>
    <row r="1385" spans="6:7">
      <c r="F1385" s="23" t="s">
        <v>151</v>
      </c>
      <c r="G1385" s="27" t="s">
        <v>1566</v>
      </c>
    </row>
    <row r="1386" spans="6:7">
      <c r="F1386" s="23" t="s">
        <v>151</v>
      </c>
      <c r="G1386" s="27" t="s">
        <v>1567</v>
      </c>
    </row>
    <row r="1387" spans="6:7">
      <c r="F1387" s="23" t="s">
        <v>151</v>
      </c>
      <c r="G1387" s="27" t="s">
        <v>1568</v>
      </c>
    </row>
    <row r="1388" spans="6:7">
      <c r="F1388" s="23" t="s">
        <v>151</v>
      </c>
      <c r="G1388" s="27" t="s">
        <v>1569</v>
      </c>
    </row>
    <row r="1389" spans="6:7">
      <c r="F1389" s="23" t="s">
        <v>151</v>
      </c>
      <c r="G1389" s="27" t="s">
        <v>1570</v>
      </c>
    </row>
    <row r="1390" spans="6:7">
      <c r="F1390" s="23" t="s">
        <v>151</v>
      </c>
      <c r="G1390" s="27" t="s">
        <v>1571</v>
      </c>
    </row>
    <row r="1391" spans="6:7">
      <c r="F1391" s="23" t="s">
        <v>151</v>
      </c>
      <c r="G1391" s="27" t="s">
        <v>1572</v>
      </c>
    </row>
    <row r="1392" spans="6:7">
      <c r="F1392" s="23" t="s">
        <v>151</v>
      </c>
      <c r="G1392" s="27" t="s">
        <v>1573</v>
      </c>
    </row>
    <row r="1393" spans="6:7">
      <c r="F1393" s="23" t="s">
        <v>151</v>
      </c>
      <c r="G1393" s="27" t="s">
        <v>1574</v>
      </c>
    </row>
    <row r="1394" spans="6:7">
      <c r="F1394" s="23" t="s">
        <v>151</v>
      </c>
      <c r="G1394" s="27" t="s">
        <v>1575</v>
      </c>
    </row>
    <row r="1395" spans="6:7">
      <c r="F1395" s="23" t="s">
        <v>151</v>
      </c>
      <c r="G1395" s="27" t="s">
        <v>1576</v>
      </c>
    </row>
    <row r="1396" spans="6:7">
      <c r="F1396" s="23" t="s">
        <v>151</v>
      </c>
      <c r="G1396" s="27" t="s">
        <v>1577</v>
      </c>
    </row>
    <row r="1397" spans="6:7">
      <c r="F1397" s="23" t="s">
        <v>151</v>
      </c>
      <c r="G1397" s="27" t="s">
        <v>1578</v>
      </c>
    </row>
    <row r="1398" spans="6:7">
      <c r="F1398" s="23" t="s">
        <v>151</v>
      </c>
      <c r="G1398" s="27" t="s">
        <v>1579</v>
      </c>
    </row>
    <row r="1399" spans="6:7">
      <c r="F1399" s="23" t="s">
        <v>151</v>
      </c>
      <c r="G1399" s="27" t="s">
        <v>1580</v>
      </c>
    </row>
    <row r="1400" spans="6:7">
      <c r="F1400" s="23" t="s">
        <v>151</v>
      </c>
      <c r="G1400" s="27" t="s">
        <v>1581</v>
      </c>
    </row>
    <row r="1401" spans="6:7">
      <c r="F1401" s="23" t="s">
        <v>151</v>
      </c>
      <c r="G1401" s="27" t="s">
        <v>1582</v>
      </c>
    </row>
    <row r="1402" spans="6:7">
      <c r="F1402" s="23" t="s">
        <v>151</v>
      </c>
      <c r="G1402" s="27" t="s">
        <v>1583</v>
      </c>
    </row>
    <row r="1403" spans="6:7">
      <c r="F1403" s="23" t="s">
        <v>151</v>
      </c>
      <c r="G1403" s="27" t="s">
        <v>1584</v>
      </c>
    </row>
    <row r="1404" spans="6:7">
      <c r="F1404" s="23" t="s">
        <v>151</v>
      </c>
      <c r="G1404" s="27" t="s">
        <v>1585</v>
      </c>
    </row>
    <row r="1405" spans="6:7">
      <c r="F1405" s="23" t="s">
        <v>152</v>
      </c>
      <c r="G1405" s="27" t="s">
        <v>577</v>
      </c>
    </row>
    <row r="1406" spans="6:7">
      <c r="F1406" s="23" t="s">
        <v>152</v>
      </c>
      <c r="G1406" s="27" t="s">
        <v>1586</v>
      </c>
    </row>
    <row r="1407" spans="6:7">
      <c r="F1407" s="23" t="s">
        <v>152</v>
      </c>
      <c r="G1407" s="27" t="s">
        <v>1587</v>
      </c>
    </row>
    <row r="1408" spans="6:7">
      <c r="F1408" s="23" t="s">
        <v>152</v>
      </c>
      <c r="G1408" s="27" t="s">
        <v>1588</v>
      </c>
    </row>
    <row r="1409" spans="6:7">
      <c r="F1409" s="23" t="s">
        <v>152</v>
      </c>
      <c r="G1409" s="27" t="s">
        <v>1589</v>
      </c>
    </row>
    <row r="1410" spans="6:7">
      <c r="F1410" s="23" t="s">
        <v>152</v>
      </c>
      <c r="G1410" s="27" t="s">
        <v>1590</v>
      </c>
    </row>
    <row r="1411" spans="6:7">
      <c r="F1411" s="23" t="s">
        <v>152</v>
      </c>
      <c r="G1411" s="27" t="s">
        <v>1591</v>
      </c>
    </row>
    <row r="1412" spans="6:7">
      <c r="F1412" s="23" t="s">
        <v>152</v>
      </c>
      <c r="G1412" s="27" t="s">
        <v>1592</v>
      </c>
    </row>
    <row r="1413" spans="6:7">
      <c r="F1413" s="23" t="s">
        <v>152</v>
      </c>
      <c r="G1413" s="27" t="s">
        <v>1593</v>
      </c>
    </row>
    <row r="1414" spans="6:7">
      <c r="F1414" s="23" t="s">
        <v>152</v>
      </c>
      <c r="G1414" s="27" t="s">
        <v>1594</v>
      </c>
    </row>
    <row r="1415" spans="6:7">
      <c r="F1415" s="23" t="s">
        <v>152</v>
      </c>
      <c r="G1415" s="27" t="s">
        <v>1595</v>
      </c>
    </row>
    <row r="1416" spans="6:7">
      <c r="F1416" s="23" t="s">
        <v>152</v>
      </c>
      <c r="G1416" s="27" t="s">
        <v>1596</v>
      </c>
    </row>
    <row r="1417" spans="6:7">
      <c r="F1417" s="23" t="s">
        <v>152</v>
      </c>
      <c r="G1417" s="27" t="s">
        <v>1597</v>
      </c>
    </row>
    <row r="1418" spans="6:7">
      <c r="F1418" s="23" t="s">
        <v>152</v>
      </c>
      <c r="G1418" s="27" t="s">
        <v>1598</v>
      </c>
    </row>
    <row r="1419" spans="6:7">
      <c r="F1419" s="23" t="s">
        <v>152</v>
      </c>
      <c r="G1419" s="27" t="s">
        <v>1599</v>
      </c>
    </row>
    <row r="1420" spans="6:7">
      <c r="F1420" s="23" t="s">
        <v>152</v>
      </c>
      <c r="G1420" s="27" t="s">
        <v>1600</v>
      </c>
    </row>
    <row r="1421" spans="6:7">
      <c r="F1421" s="23" t="s">
        <v>152</v>
      </c>
      <c r="G1421" s="27" t="s">
        <v>1601</v>
      </c>
    </row>
    <row r="1422" spans="6:7">
      <c r="F1422" s="23" t="s">
        <v>153</v>
      </c>
      <c r="G1422" s="27" t="s">
        <v>1602</v>
      </c>
    </row>
    <row r="1423" spans="6:7">
      <c r="F1423" s="23" t="s">
        <v>153</v>
      </c>
      <c r="G1423" s="27" t="s">
        <v>1603</v>
      </c>
    </row>
    <row r="1424" spans="6:7">
      <c r="F1424" s="23" t="s">
        <v>153</v>
      </c>
      <c r="G1424" s="27" t="s">
        <v>1604</v>
      </c>
    </row>
    <row r="1425" spans="6:7">
      <c r="F1425" s="23" t="s">
        <v>153</v>
      </c>
      <c r="G1425" s="27" t="s">
        <v>1605</v>
      </c>
    </row>
    <row r="1426" spans="6:7">
      <c r="F1426" s="23" t="s">
        <v>153</v>
      </c>
      <c r="G1426" s="27" t="s">
        <v>1606</v>
      </c>
    </row>
    <row r="1427" spans="6:7">
      <c r="F1427" s="23" t="s">
        <v>153</v>
      </c>
      <c r="G1427" s="27" t="s">
        <v>1607</v>
      </c>
    </row>
    <row r="1428" spans="6:7">
      <c r="F1428" s="23" t="s">
        <v>153</v>
      </c>
      <c r="G1428" s="27" t="s">
        <v>1608</v>
      </c>
    </row>
    <row r="1429" spans="6:7">
      <c r="F1429" s="23" t="s">
        <v>153</v>
      </c>
      <c r="G1429" s="27" t="s">
        <v>1609</v>
      </c>
    </row>
    <row r="1430" spans="6:7">
      <c r="F1430" s="23" t="s">
        <v>153</v>
      </c>
      <c r="G1430" s="27" t="s">
        <v>1610</v>
      </c>
    </row>
    <row r="1431" spans="6:7">
      <c r="F1431" s="23" t="s">
        <v>153</v>
      </c>
      <c r="G1431" s="27" t="s">
        <v>1611</v>
      </c>
    </row>
    <row r="1432" spans="6:7">
      <c r="F1432" s="23" t="s">
        <v>153</v>
      </c>
      <c r="G1432" s="27" t="s">
        <v>1612</v>
      </c>
    </row>
    <row r="1433" spans="6:7">
      <c r="F1433" s="23" t="s">
        <v>153</v>
      </c>
      <c r="G1433" s="27" t="s">
        <v>1613</v>
      </c>
    </row>
    <row r="1434" spans="6:7">
      <c r="F1434" s="23" t="s">
        <v>153</v>
      </c>
      <c r="G1434" s="27" t="s">
        <v>1614</v>
      </c>
    </row>
    <row r="1435" spans="6:7">
      <c r="F1435" s="23" t="s">
        <v>153</v>
      </c>
      <c r="G1435" s="27" t="s">
        <v>619</v>
      </c>
    </row>
    <row r="1436" spans="6:7">
      <c r="F1436" s="23" t="s">
        <v>153</v>
      </c>
      <c r="G1436" s="27" t="s">
        <v>1615</v>
      </c>
    </row>
    <row r="1437" spans="6:7">
      <c r="F1437" s="23" t="s">
        <v>153</v>
      </c>
      <c r="G1437" s="27" t="s">
        <v>1616</v>
      </c>
    </row>
    <row r="1438" spans="6:7">
      <c r="F1438" s="23" t="s">
        <v>153</v>
      </c>
      <c r="G1438" s="27" t="s">
        <v>1617</v>
      </c>
    </row>
    <row r="1439" spans="6:7">
      <c r="F1439" s="23" t="s">
        <v>153</v>
      </c>
      <c r="G1439" s="27" t="s">
        <v>1618</v>
      </c>
    </row>
    <row r="1440" spans="6:7">
      <c r="F1440" s="23" t="s">
        <v>153</v>
      </c>
      <c r="G1440" s="27" t="s">
        <v>1619</v>
      </c>
    </row>
    <row r="1441" spans="6:7">
      <c r="F1441" s="23" t="s">
        <v>153</v>
      </c>
      <c r="G1441" s="27" t="s">
        <v>1620</v>
      </c>
    </row>
    <row r="1442" spans="6:7">
      <c r="F1442" s="23" t="s">
        <v>154</v>
      </c>
      <c r="G1442" s="27" t="s">
        <v>1621</v>
      </c>
    </row>
    <row r="1443" spans="6:7">
      <c r="F1443" s="23" t="s">
        <v>154</v>
      </c>
      <c r="G1443" s="27" t="s">
        <v>1622</v>
      </c>
    </row>
    <row r="1444" spans="6:7">
      <c r="F1444" s="23" t="s">
        <v>154</v>
      </c>
      <c r="G1444" s="27" t="s">
        <v>1623</v>
      </c>
    </row>
    <row r="1445" spans="6:7">
      <c r="F1445" s="23" t="s">
        <v>154</v>
      </c>
      <c r="G1445" s="27" t="s">
        <v>1624</v>
      </c>
    </row>
    <row r="1446" spans="6:7">
      <c r="F1446" s="23" t="s">
        <v>154</v>
      </c>
      <c r="G1446" s="27" t="s">
        <v>1625</v>
      </c>
    </row>
    <row r="1447" spans="6:7">
      <c r="F1447" s="23" t="s">
        <v>154</v>
      </c>
      <c r="G1447" s="27" t="s">
        <v>1626</v>
      </c>
    </row>
    <row r="1448" spans="6:7">
      <c r="F1448" s="23" t="s">
        <v>154</v>
      </c>
      <c r="G1448" s="27" t="s">
        <v>1627</v>
      </c>
    </row>
    <row r="1449" spans="6:7">
      <c r="F1449" s="23" t="s">
        <v>154</v>
      </c>
      <c r="G1449" s="27" t="s">
        <v>1628</v>
      </c>
    </row>
    <row r="1450" spans="6:7">
      <c r="F1450" s="23" t="s">
        <v>154</v>
      </c>
      <c r="G1450" s="27" t="s">
        <v>1629</v>
      </c>
    </row>
    <row r="1451" spans="6:7">
      <c r="F1451" s="23" t="s">
        <v>154</v>
      </c>
      <c r="G1451" s="27" t="s">
        <v>1630</v>
      </c>
    </row>
    <row r="1452" spans="6:7">
      <c r="F1452" s="23" t="s">
        <v>154</v>
      </c>
      <c r="G1452" s="27" t="s">
        <v>1631</v>
      </c>
    </row>
    <row r="1453" spans="6:7">
      <c r="F1453" s="23" t="s">
        <v>154</v>
      </c>
      <c r="G1453" s="27" t="s">
        <v>1632</v>
      </c>
    </row>
    <row r="1454" spans="6:7">
      <c r="F1454" s="23" t="s">
        <v>154</v>
      </c>
      <c r="G1454" s="27" t="s">
        <v>1633</v>
      </c>
    </row>
    <row r="1455" spans="6:7">
      <c r="F1455" s="23" t="s">
        <v>154</v>
      </c>
      <c r="G1455" s="27" t="s">
        <v>1634</v>
      </c>
    </row>
    <row r="1456" spans="6:7">
      <c r="F1456" s="23" t="s">
        <v>154</v>
      </c>
      <c r="G1456" s="27" t="s">
        <v>1635</v>
      </c>
    </row>
    <row r="1457" spans="6:7">
      <c r="F1457" s="23" t="s">
        <v>154</v>
      </c>
      <c r="G1457" s="27" t="s">
        <v>1636</v>
      </c>
    </row>
    <row r="1458" spans="6:7">
      <c r="F1458" s="23" t="s">
        <v>154</v>
      </c>
      <c r="G1458" s="27" t="s">
        <v>1637</v>
      </c>
    </row>
    <row r="1459" spans="6:7">
      <c r="F1459" s="23" t="s">
        <v>154</v>
      </c>
      <c r="G1459" s="27" t="s">
        <v>1638</v>
      </c>
    </row>
    <row r="1460" spans="6:7">
      <c r="F1460" s="23" t="s">
        <v>154</v>
      </c>
      <c r="G1460" s="27" t="s">
        <v>1639</v>
      </c>
    </row>
    <row r="1461" spans="6:7">
      <c r="F1461" s="23" t="s">
        <v>154</v>
      </c>
      <c r="G1461" s="27" t="s">
        <v>1640</v>
      </c>
    </row>
    <row r="1462" spans="6:7">
      <c r="F1462" s="23" t="s">
        <v>154</v>
      </c>
      <c r="G1462" s="27" t="s">
        <v>1641</v>
      </c>
    </row>
    <row r="1463" spans="6:7">
      <c r="F1463" s="23" t="s">
        <v>154</v>
      </c>
      <c r="G1463" s="27" t="s">
        <v>1642</v>
      </c>
    </row>
    <row r="1464" spans="6:7">
      <c r="F1464" s="23" t="s">
        <v>154</v>
      </c>
      <c r="G1464" s="27" t="s">
        <v>1643</v>
      </c>
    </row>
    <row r="1465" spans="6:7">
      <c r="F1465" s="23" t="s">
        <v>154</v>
      </c>
      <c r="G1465" s="27" t="s">
        <v>1644</v>
      </c>
    </row>
    <row r="1466" spans="6:7">
      <c r="F1466" s="23" t="s">
        <v>154</v>
      </c>
      <c r="G1466" s="27" t="s">
        <v>1645</v>
      </c>
    </row>
    <row r="1467" spans="6:7">
      <c r="F1467" s="23" t="s">
        <v>154</v>
      </c>
      <c r="G1467" s="27" t="s">
        <v>1646</v>
      </c>
    </row>
    <row r="1468" spans="6:7">
      <c r="F1468" s="23" t="s">
        <v>154</v>
      </c>
      <c r="G1468" s="27" t="s">
        <v>1647</v>
      </c>
    </row>
    <row r="1469" spans="6:7">
      <c r="F1469" s="23" t="s">
        <v>154</v>
      </c>
      <c r="G1469" s="27" t="s">
        <v>1648</v>
      </c>
    </row>
    <row r="1470" spans="6:7">
      <c r="F1470" s="23" t="s">
        <v>154</v>
      </c>
      <c r="G1470" s="27" t="s">
        <v>1649</v>
      </c>
    </row>
    <row r="1471" spans="6:7">
      <c r="F1471" s="23" t="s">
        <v>154</v>
      </c>
      <c r="G1471" s="27" t="s">
        <v>1650</v>
      </c>
    </row>
    <row r="1472" spans="6:7">
      <c r="F1472" s="23" t="s">
        <v>154</v>
      </c>
      <c r="G1472" s="27" t="s">
        <v>1651</v>
      </c>
    </row>
    <row r="1473" spans="6:7">
      <c r="F1473" s="23" t="s">
        <v>154</v>
      </c>
      <c r="G1473" s="27" t="s">
        <v>1652</v>
      </c>
    </row>
    <row r="1474" spans="6:7">
      <c r="F1474" s="23" t="s">
        <v>154</v>
      </c>
      <c r="G1474" s="27" t="s">
        <v>1653</v>
      </c>
    </row>
    <row r="1475" spans="6:7">
      <c r="F1475" s="23" t="s">
        <v>154</v>
      </c>
      <c r="G1475" s="27" t="s">
        <v>1654</v>
      </c>
    </row>
    <row r="1476" spans="6:7">
      <c r="F1476" s="23" t="s">
        <v>155</v>
      </c>
      <c r="G1476" s="27" t="s">
        <v>578</v>
      </c>
    </row>
    <row r="1477" spans="6:7">
      <c r="F1477" s="23" t="s">
        <v>155</v>
      </c>
      <c r="G1477" s="27" t="s">
        <v>1655</v>
      </c>
    </row>
    <row r="1478" spans="6:7">
      <c r="F1478" s="23" t="s">
        <v>155</v>
      </c>
      <c r="G1478" s="27" t="s">
        <v>1656</v>
      </c>
    </row>
    <row r="1479" spans="6:7">
      <c r="F1479" s="23" t="s">
        <v>155</v>
      </c>
      <c r="G1479" s="27" t="s">
        <v>1657</v>
      </c>
    </row>
    <row r="1480" spans="6:7">
      <c r="F1480" s="23" t="s">
        <v>155</v>
      </c>
      <c r="G1480" s="27" t="s">
        <v>1658</v>
      </c>
    </row>
    <row r="1481" spans="6:7">
      <c r="F1481" s="23" t="s">
        <v>155</v>
      </c>
      <c r="G1481" s="27" t="s">
        <v>579</v>
      </c>
    </row>
    <row r="1482" spans="6:7">
      <c r="F1482" s="23" t="s">
        <v>155</v>
      </c>
      <c r="G1482" s="27" t="s">
        <v>1659</v>
      </c>
    </row>
    <row r="1483" spans="6:7">
      <c r="F1483" s="23" t="s">
        <v>155</v>
      </c>
      <c r="G1483" s="27" t="s">
        <v>1660</v>
      </c>
    </row>
    <row r="1484" spans="6:7">
      <c r="F1484" s="23" t="s">
        <v>155</v>
      </c>
      <c r="G1484" s="27" t="s">
        <v>1661</v>
      </c>
    </row>
    <row r="1485" spans="6:7">
      <c r="F1485" s="23" t="s">
        <v>155</v>
      </c>
      <c r="G1485" s="27" t="s">
        <v>1662</v>
      </c>
    </row>
    <row r="1486" spans="6:7">
      <c r="F1486" s="23" t="s">
        <v>155</v>
      </c>
      <c r="G1486" s="27" t="s">
        <v>1663</v>
      </c>
    </row>
    <row r="1487" spans="6:7">
      <c r="F1487" s="23" t="s">
        <v>155</v>
      </c>
      <c r="G1487" s="27" t="s">
        <v>1664</v>
      </c>
    </row>
    <row r="1488" spans="6:7">
      <c r="F1488" s="23" t="s">
        <v>155</v>
      </c>
      <c r="G1488" s="27" t="s">
        <v>1665</v>
      </c>
    </row>
    <row r="1489" spans="6:7">
      <c r="F1489" s="23" t="s">
        <v>155</v>
      </c>
      <c r="G1489" s="27" t="s">
        <v>1666</v>
      </c>
    </row>
    <row r="1490" spans="6:7">
      <c r="F1490" s="23" t="s">
        <v>155</v>
      </c>
      <c r="G1490" s="27" t="s">
        <v>1667</v>
      </c>
    </row>
    <row r="1491" spans="6:7">
      <c r="F1491" s="23" t="s">
        <v>155</v>
      </c>
      <c r="G1491" s="27" t="s">
        <v>580</v>
      </c>
    </row>
    <row r="1492" spans="6:7">
      <c r="F1492" s="23" t="s">
        <v>155</v>
      </c>
      <c r="G1492" s="27" t="s">
        <v>1668</v>
      </c>
    </row>
    <row r="1493" spans="6:7">
      <c r="F1493" s="23" t="s">
        <v>155</v>
      </c>
      <c r="G1493" s="27" t="s">
        <v>417</v>
      </c>
    </row>
    <row r="1494" spans="6:7">
      <c r="F1494" s="23" t="s">
        <v>155</v>
      </c>
      <c r="G1494" s="27" t="s">
        <v>1669</v>
      </c>
    </row>
    <row r="1495" spans="6:7">
      <c r="F1495" s="23" t="s">
        <v>155</v>
      </c>
      <c r="G1495" s="27" t="s">
        <v>418</v>
      </c>
    </row>
    <row r="1496" spans="6:7">
      <c r="F1496" s="23" t="s">
        <v>155</v>
      </c>
      <c r="G1496" s="27" t="s">
        <v>581</v>
      </c>
    </row>
    <row r="1497" spans="6:7">
      <c r="F1497" s="23" t="s">
        <v>155</v>
      </c>
      <c r="G1497" s="27" t="s">
        <v>419</v>
      </c>
    </row>
    <row r="1498" spans="6:7">
      <c r="F1498" s="23" t="s">
        <v>155</v>
      </c>
      <c r="G1498" s="27" t="s">
        <v>1670</v>
      </c>
    </row>
    <row r="1499" spans="6:7">
      <c r="F1499" s="23" t="s">
        <v>155</v>
      </c>
      <c r="G1499" s="27" t="s">
        <v>1671</v>
      </c>
    </row>
    <row r="1500" spans="6:7">
      <c r="F1500" s="23" t="s">
        <v>155</v>
      </c>
      <c r="G1500" s="27" t="s">
        <v>1672</v>
      </c>
    </row>
    <row r="1501" spans="6:7">
      <c r="F1501" s="23" t="s">
        <v>155</v>
      </c>
      <c r="G1501" s="27" t="s">
        <v>1673</v>
      </c>
    </row>
    <row r="1502" spans="6:7">
      <c r="F1502" s="23" t="s">
        <v>155</v>
      </c>
      <c r="G1502" s="27" t="s">
        <v>1674</v>
      </c>
    </row>
    <row r="1503" spans="6:7">
      <c r="F1503" s="23" t="s">
        <v>155</v>
      </c>
      <c r="G1503" s="27" t="s">
        <v>420</v>
      </c>
    </row>
    <row r="1504" spans="6:7">
      <c r="F1504" s="23" t="s">
        <v>1675</v>
      </c>
      <c r="G1504" s="27" t="s">
        <v>1676</v>
      </c>
    </row>
    <row r="1505" spans="6:7">
      <c r="F1505" s="23" t="s">
        <v>155</v>
      </c>
      <c r="G1505" s="27" t="s">
        <v>1677</v>
      </c>
    </row>
    <row r="1506" spans="6:7">
      <c r="F1506" s="23" t="s">
        <v>155</v>
      </c>
      <c r="G1506" s="27" t="s">
        <v>1678</v>
      </c>
    </row>
    <row r="1507" spans="6:7">
      <c r="F1507" s="23" t="s">
        <v>155</v>
      </c>
      <c r="G1507" s="27" t="s">
        <v>1679</v>
      </c>
    </row>
    <row r="1508" spans="6:7">
      <c r="F1508" s="23" t="s">
        <v>155</v>
      </c>
      <c r="G1508" s="27" t="s">
        <v>1680</v>
      </c>
    </row>
    <row r="1509" spans="6:7">
      <c r="F1509" s="23" t="s">
        <v>155</v>
      </c>
      <c r="G1509" s="27" t="s">
        <v>1681</v>
      </c>
    </row>
    <row r="1510" spans="6:7">
      <c r="F1510" s="23" t="s">
        <v>155</v>
      </c>
      <c r="G1510" s="27" t="s">
        <v>1682</v>
      </c>
    </row>
    <row r="1511" spans="6:7">
      <c r="F1511" s="23" t="s">
        <v>155</v>
      </c>
      <c r="G1511" s="27" t="s">
        <v>421</v>
      </c>
    </row>
    <row r="1512" spans="6:7">
      <c r="F1512" s="23" t="s">
        <v>155</v>
      </c>
      <c r="G1512" s="27" t="s">
        <v>1683</v>
      </c>
    </row>
    <row r="1513" spans="6:7">
      <c r="F1513" s="23" t="s">
        <v>155</v>
      </c>
      <c r="G1513" s="27" t="s">
        <v>1684</v>
      </c>
    </row>
    <row r="1514" spans="6:7">
      <c r="F1514" s="23" t="s">
        <v>155</v>
      </c>
      <c r="G1514" s="27" t="s">
        <v>1685</v>
      </c>
    </row>
    <row r="1515" spans="6:7">
      <c r="F1515" s="23" t="s">
        <v>155</v>
      </c>
      <c r="G1515" s="27" t="s">
        <v>1686</v>
      </c>
    </row>
    <row r="1516" spans="6:7">
      <c r="F1516" s="23" t="s">
        <v>155</v>
      </c>
      <c r="G1516" s="27" t="s">
        <v>1687</v>
      </c>
    </row>
    <row r="1517" spans="6:7">
      <c r="F1517" s="23" t="s">
        <v>155</v>
      </c>
      <c r="G1517" s="27" t="s">
        <v>1688</v>
      </c>
    </row>
    <row r="1518" spans="6:7">
      <c r="F1518" s="23" t="s">
        <v>155</v>
      </c>
      <c r="G1518" s="27" t="s">
        <v>1689</v>
      </c>
    </row>
    <row r="1519" spans="6:7">
      <c r="F1519" s="23" t="s">
        <v>155</v>
      </c>
      <c r="G1519" s="27" t="s">
        <v>1690</v>
      </c>
    </row>
    <row r="1520" spans="6:7">
      <c r="F1520" s="23" t="s">
        <v>155</v>
      </c>
      <c r="G1520" s="27" t="s">
        <v>1691</v>
      </c>
    </row>
    <row r="1521" spans="6:7">
      <c r="F1521" s="23" t="s">
        <v>155</v>
      </c>
      <c r="G1521" s="27" t="s">
        <v>1692</v>
      </c>
    </row>
    <row r="1522" spans="6:7">
      <c r="F1522" s="23" t="s">
        <v>155</v>
      </c>
      <c r="G1522" s="27" t="s">
        <v>1693</v>
      </c>
    </row>
    <row r="1523" spans="6:7">
      <c r="F1523" s="23" t="s">
        <v>155</v>
      </c>
      <c r="G1523" s="27" t="s">
        <v>1454</v>
      </c>
    </row>
    <row r="1524" spans="6:7">
      <c r="F1524" s="23" t="s">
        <v>155</v>
      </c>
      <c r="G1524" s="27" t="s">
        <v>1694</v>
      </c>
    </row>
    <row r="1525" spans="6:7">
      <c r="F1525" s="23" t="s">
        <v>155</v>
      </c>
      <c r="G1525" s="27" t="s">
        <v>1695</v>
      </c>
    </row>
    <row r="1526" spans="6:7">
      <c r="F1526" s="23" t="s">
        <v>155</v>
      </c>
      <c r="G1526" s="27" t="s">
        <v>1696</v>
      </c>
    </row>
    <row r="1527" spans="6:7">
      <c r="F1527" s="23" t="s">
        <v>155</v>
      </c>
      <c r="G1527" s="27" t="s">
        <v>856</v>
      </c>
    </row>
    <row r="1528" spans="6:7">
      <c r="F1528" s="23" t="s">
        <v>155</v>
      </c>
      <c r="G1528" s="27" t="s">
        <v>1697</v>
      </c>
    </row>
    <row r="1529" spans="6:7">
      <c r="F1529" s="23" t="s">
        <v>155</v>
      </c>
      <c r="G1529" s="27" t="s">
        <v>1698</v>
      </c>
    </row>
    <row r="1530" spans="6:7">
      <c r="F1530" s="23" t="s">
        <v>155</v>
      </c>
      <c r="G1530" s="27" t="s">
        <v>1699</v>
      </c>
    </row>
    <row r="1531" spans="6:7">
      <c r="F1531" s="23" t="s">
        <v>155</v>
      </c>
      <c r="G1531" s="27" t="s">
        <v>1700</v>
      </c>
    </row>
    <row r="1532" spans="6:7">
      <c r="F1532" s="23" t="s">
        <v>155</v>
      </c>
      <c r="G1532" s="27" t="s">
        <v>1701</v>
      </c>
    </row>
    <row r="1533" spans="6:7">
      <c r="F1533" s="23" t="s">
        <v>155</v>
      </c>
      <c r="G1533" s="27" t="s">
        <v>1702</v>
      </c>
    </row>
    <row r="1534" spans="6:7">
      <c r="F1534" s="23" t="s">
        <v>155</v>
      </c>
      <c r="G1534" s="27" t="s">
        <v>1703</v>
      </c>
    </row>
    <row r="1535" spans="6:7">
      <c r="F1535" s="23" t="s">
        <v>155</v>
      </c>
      <c r="G1535" s="27" t="s">
        <v>1704</v>
      </c>
    </row>
    <row r="1536" spans="6:7">
      <c r="F1536" s="23" t="s">
        <v>156</v>
      </c>
      <c r="G1536" s="27" t="s">
        <v>1705</v>
      </c>
    </row>
    <row r="1537" spans="6:7">
      <c r="F1537" s="23" t="s">
        <v>156</v>
      </c>
      <c r="G1537" s="27" t="s">
        <v>1706</v>
      </c>
    </row>
    <row r="1538" spans="6:7">
      <c r="F1538" s="23" t="s">
        <v>156</v>
      </c>
      <c r="G1538" s="27" t="s">
        <v>1707</v>
      </c>
    </row>
    <row r="1539" spans="6:7">
      <c r="F1539" s="23" t="s">
        <v>156</v>
      </c>
      <c r="G1539" s="27" t="s">
        <v>1708</v>
      </c>
    </row>
    <row r="1540" spans="6:7">
      <c r="F1540" s="23" t="s">
        <v>156</v>
      </c>
      <c r="G1540" s="27" t="s">
        <v>1709</v>
      </c>
    </row>
    <row r="1541" spans="6:7">
      <c r="F1541" s="23" t="s">
        <v>156</v>
      </c>
      <c r="G1541" s="27" t="s">
        <v>1710</v>
      </c>
    </row>
    <row r="1542" spans="6:7">
      <c r="F1542" s="23" t="s">
        <v>156</v>
      </c>
      <c r="G1542" s="27" t="s">
        <v>1711</v>
      </c>
    </row>
    <row r="1543" spans="6:7">
      <c r="F1543" s="23" t="s">
        <v>156</v>
      </c>
      <c r="G1543" s="27" t="s">
        <v>1712</v>
      </c>
    </row>
    <row r="1544" spans="6:7">
      <c r="F1544" s="23" t="s">
        <v>156</v>
      </c>
      <c r="G1544" s="27" t="s">
        <v>1713</v>
      </c>
    </row>
    <row r="1545" spans="6:7">
      <c r="F1545" s="23" t="s">
        <v>156</v>
      </c>
      <c r="G1545" s="27" t="s">
        <v>1714</v>
      </c>
    </row>
    <row r="1546" spans="6:7">
      <c r="F1546" s="23" t="s">
        <v>156</v>
      </c>
      <c r="G1546" s="27" t="s">
        <v>1715</v>
      </c>
    </row>
    <row r="1547" spans="6:7">
      <c r="F1547" s="23" t="s">
        <v>156</v>
      </c>
      <c r="G1547" s="27" t="s">
        <v>1716</v>
      </c>
    </row>
    <row r="1548" spans="6:7">
      <c r="F1548" s="23" t="s">
        <v>156</v>
      </c>
      <c r="G1548" s="27" t="s">
        <v>1717</v>
      </c>
    </row>
    <row r="1549" spans="6:7">
      <c r="F1549" s="23" t="s">
        <v>156</v>
      </c>
      <c r="G1549" s="27" t="s">
        <v>1718</v>
      </c>
    </row>
    <row r="1550" spans="6:7">
      <c r="F1550" s="23" t="s">
        <v>156</v>
      </c>
      <c r="G1550" s="27" t="s">
        <v>1719</v>
      </c>
    </row>
    <row r="1551" spans="6:7">
      <c r="F1551" s="23" t="s">
        <v>156</v>
      </c>
      <c r="G1551" s="27" t="s">
        <v>1720</v>
      </c>
    </row>
    <row r="1552" spans="6:7">
      <c r="F1552" s="23" t="s">
        <v>156</v>
      </c>
      <c r="G1552" s="27" t="s">
        <v>1721</v>
      </c>
    </row>
    <row r="1553" spans="6:7">
      <c r="F1553" s="23" t="s">
        <v>156</v>
      </c>
      <c r="G1553" s="27" t="s">
        <v>1722</v>
      </c>
    </row>
    <row r="1554" spans="6:7">
      <c r="F1554" s="23" t="s">
        <v>156</v>
      </c>
      <c r="G1554" s="27" t="s">
        <v>1723</v>
      </c>
    </row>
    <row r="1555" spans="6:7">
      <c r="F1555" s="23" t="s">
        <v>156</v>
      </c>
      <c r="G1555" s="27" t="s">
        <v>1724</v>
      </c>
    </row>
    <row r="1556" spans="6:7">
      <c r="F1556" s="23" t="s">
        <v>157</v>
      </c>
      <c r="G1556" s="27" t="s">
        <v>582</v>
      </c>
    </row>
    <row r="1557" spans="6:7">
      <c r="F1557" s="23" t="s">
        <v>157</v>
      </c>
      <c r="G1557" s="27" t="s">
        <v>1725</v>
      </c>
    </row>
    <row r="1558" spans="6:7">
      <c r="F1558" s="23" t="s">
        <v>157</v>
      </c>
      <c r="G1558" s="27" t="s">
        <v>1726</v>
      </c>
    </row>
    <row r="1559" spans="6:7">
      <c r="F1559" s="23" t="s">
        <v>157</v>
      </c>
      <c r="G1559" s="27" t="s">
        <v>1727</v>
      </c>
    </row>
    <row r="1560" spans="6:7">
      <c r="F1560" s="23" t="s">
        <v>157</v>
      </c>
      <c r="G1560" s="27" t="s">
        <v>1728</v>
      </c>
    </row>
    <row r="1561" spans="6:7">
      <c r="F1561" s="23" t="s">
        <v>157</v>
      </c>
      <c r="G1561" s="27" t="s">
        <v>1729</v>
      </c>
    </row>
    <row r="1562" spans="6:7">
      <c r="F1562" s="23" t="s">
        <v>157</v>
      </c>
      <c r="G1562" s="27" t="s">
        <v>1730</v>
      </c>
    </row>
    <row r="1563" spans="6:7">
      <c r="F1563" s="23" t="s">
        <v>157</v>
      </c>
      <c r="G1563" s="27" t="s">
        <v>1731</v>
      </c>
    </row>
    <row r="1564" spans="6:7">
      <c r="F1564" s="23" t="s">
        <v>157</v>
      </c>
      <c r="G1564" s="27" t="s">
        <v>1732</v>
      </c>
    </row>
    <row r="1565" spans="6:7">
      <c r="F1565" s="23" t="s">
        <v>157</v>
      </c>
      <c r="G1565" s="27" t="s">
        <v>1733</v>
      </c>
    </row>
    <row r="1566" spans="6:7">
      <c r="F1566" s="23" t="s">
        <v>157</v>
      </c>
      <c r="G1566" s="27" t="s">
        <v>1734</v>
      </c>
    </row>
    <row r="1567" spans="6:7">
      <c r="F1567" s="23" t="s">
        <v>157</v>
      </c>
      <c r="G1567" s="27" t="s">
        <v>1735</v>
      </c>
    </row>
    <row r="1568" spans="6:7">
      <c r="F1568" s="23" t="s">
        <v>157</v>
      </c>
      <c r="G1568" s="27" t="s">
        <v>1736</v>
      </c>
    </row>
    <row r="1569" spans="6:7">
      <c r="F1569" s="23" t="s">
        <v>157</v>
      </c>
      <c r="G1569" s="27" t="s">
        <v>1737</v>
      </c>
    </row>
    <row r="1570" spans="6:7">
      <c r="F1570" s="23" t="s">
        <v>157</v>
      </c>
      <c r="G1570" s="27" t="s">
        <v>1738</v>
      </c>
    </row>
    <row r="1571" spans="6:7">
      <c r="F1571" s="23" t="s">
        <v>157</v>
      </c>
      <c r="G1571" s="27" t="s">
        <v>1739</v>
      </c>
    </row>
    <row r="1572" spans="6:7">
      <c r="F1572" s="23" t="s">
        <v>157</v>
      </c>
      <c r="G1572" s="27" t="s">
        <v>1740</v>
      </c>
    </row>
    <row r="1573" spans="6:7">
      <c r="F1573" s="23" t="s">
        <v>157</v>
      </c>
      <c r="G1573" s="27" t="s">
        <v>1741</v>
      </c>
    </row>
    <row r="1574" spans="6:7">
      <c r="F1574" s="23" t="s">
        <v>157</v>
      </c>
      <c r="G1574" s="27" t="s">
        <v>1742</v>
      </c>
    </row>
    <row r="1575" spans="6:7">
      <c r="F1575" s="23" t="s">
        <v>157</v>
      </c>
      <c r="G1575" s="27" t="s">
        <v>1743</v>
      </c>
    </row>
    <row r="1576" spans="6:7">
      <c r="F1576" s="23" t="s">
        <v>157</v>
      </c>
      <c r="G1576" s="27" t="s">
        <v>1744</v>
      </c>
    </row>
    <row r="1577" spans="6:7">
      <c r="F1577" s="23" t="s">
        <v>158</v>
      </c>
      <c r="G1577" s="27" t="s">
        <v>1745</v>
      </c>
    </row>
    <row r="1578" spans="6:7">
      <c r="F1578" s="23" t="s">
        <v>158</v>
      </c>
      <c r="G1578" s="27" t="s">
        <v>1746</v>
      </c>
    </row>
    <row r="1579" spans="6:7">
      <c r="F1579" s="23" t="s">
        <v>158</v>
      </c>
      <c r="G1579" s="27" t="s">
        <v>1747</v>
      </c>
    </row>
    <row r="1580" spans="6:7">
      <c r="F1580" s="23" t="s">
        <v>158</v>
      </c>
      <c r="G1580" s="27" t="s">
        <v>1748</v>
      </c>
    </row>
    <row r="1581" spans="6:7">
      <c r="F1581" s="23" t="s">
        <v>158</v>
      </c>
      <c r="G1581" s="27" t="s">
        <v>1749</v>
      </c>
    </row>
    <row r="1582" spans="6:7">
      <c r="F1582" s="23" t="s">
        <v>158</v>
      </c>
      <c r="G1582" s="27" t="s">
        <v>1750</v>
      </c>
    </row>
    <row r="1583" spans="6:7">
      <c r="F1583" s="23" t="s">
        <v>158</v>
      </c>
      <c r="G1583" s="27" t="s">
        <v>1751</v>
      </c>
    </row>
    <row r="1584" spans="6:7">
      <c r="F1584" s="23" t="s">
        <v>158</v>
      </c>
      <c r="G1584" s="27" t="s">
        <v>1752</v>
      </c>
    </row>
    <row r="1585" spans="6:7">
      <c r="F1585" s="23" t="s">
        <v>158</v>
      </c>
      <c r="G1585" s="27" t="s">
        <v>1753</v>
      </c>
    </row>
    <row r="1586" spans="6:7">
      <c r="F1586" s="23" t="s">
        <v>158</v>
      </c>
      <c r="G1586" s="27" t="s">
        <v>1754</v>
      </c>
    </row>
    <row r="1587" spans="6:7">
      <c r="F1587" s="23" t="s">
        <v>158</v>
      </c>
      <c r="G1587" s="27" t="s">
        <v>1755</v>
      </c>
    </row>
    <row r="1588" spans="6:7">
      <c r="F1588" s="23" t="s">
        <v>158</v>
      </c>
      <c r="G1588" s="27" t="s">
        <v>1756</v>
      </c>
    </row>
    <row r="1589" spans="6:7">
      <c r="F1589" s="23" t="s">
        <v>158</v>
      </c>
      <c r="G1589" s="27" t="s">
        <v>1757</v>
      </c>
    </row>
    <row r="1590" spans="6:7">
      <c r="F1590" s="23" t="s">
        <v>158</v>
      </c>
      <c r="G1590" s="27" t="s">
        <v>1758</v>
      </c>
    </row>
    <row r="1591" spans="6:7">
      <c r="F1591" s="23" t="s">
        <v>158</v>
      </c>
      <c r="G1591" s="27" t="s">
        <v>869</v>
      </c>
    </row>
    <row r="1592" spans="6:7">
      <c r="F1592" s="23" t="s">
        <v>158</v>
      </c>
      <c r="G1592" s="27" t="s">
        <v>1759</v>
      </c>
    </row>
    <row r="1593" spans="6:7">
      <c r="F1593" s="23" t="s">
        <v>158</v>
      </c>
      <c r="G1593" s="27" t="s">
        <v>1760</v>
      </c>
    </row>
    <row r="1594" spans="6:7">
      <c r="F1594" s="23" t="s">
        <v>158</v>
      </c>
      <c r="G1594" s="27" t="s">
        <v>1761</v>
      </c>
    </row>
    <row r="1595" spans="6:7">
      <c r="F1595" s="23" t="s">
        <v>158</v>
      </c>
      <c r="G1595" s="27" t="s">
        <v>1762</v>
      </c>
    </row>
    <row r="1596" spans="6:7">
      <c r="F1596" s="23" t="s">
        <v>158</v>
      </c>
      <c r="G1596" s="27" t="s">
        <v>1763</v>
      </c>
    </row>
    <row r="1597" spans="6:7">
      <c r="F1597" s="23" t="s">
        <v>158</v>
      </c>
      <c r="G1597" s="27" t="s">
        <v>1764</v>
      </c>
    </row>
    <row r="1598" spans="6:7">
      <c r="F1598" s="23" t="s">
        <v>158</v>
      </c>
      <c r="G1598" s="27" t="s">
        <v>1765</v>
      </c>
    </row>
    <row r="1599" spans="6:7">
      <c r="F1599" s="23" t="s">
        <v>158</v>
      </c>
      <c r="G1599" s="27" t="s">
        <v>924</v>
      </c>
    </row>
    <row r="1600" spans="6:7">
      <c r="F1600" s="23" t="s">
        <v>158</v>
      </c>
      <c r="G1600" s="27" t="s">
        <v>1766</v>
      </c>
    </row>
    <row r="1601" spans="6:7">
      <c r="F1601" s="23" t="s">
        <v>158</v>
      </c>
      <c r="G1601" s="27" t="s">
        <v>1272</v>
      </c>
    </row>
    <row r="1602" spans="6:7">
      <c r="F1602" s="23" t="s">
        <v>158</v>
      </c>
      <c r="G1602" s="27" t="s">
        <v>1767</v>
      </c>
    </row>
    <row r="1603" spans="6:7">
      <c r="F1603" s="23" t="s">
        <v>158</v>
      </c>
      <c r="G1603" s="27" t="s">
        <v>1768</v>
      </c>
    </row>
    <row r="1604" spans="6:7">
      <c r="F1604" s="23" t="s">
        <v>158</v>
      </c>
      <c r="G1604" s="27" t="s">
        <v>1769</v>
      </c>
    </row>
    <row r="1605" spans="6:7">
      <c r="F1605" s="23" t="s">
        <v>158</v>
      </c>
      <c r="G1605" s="27" t="s">
        <v>1770</v>
      </c>
    </row>
    <row r="1606" spans="6:7">
      <c r="F1606" s="23" t="s">
        <v>158</v>
      </c>
      <c r="G1606" s="27" t="s">
        <v>1771</v>
      </c>
    </row>
    <row r="1607" spans="6:7">
      <c r="F1607" s="23" t="s">
        <v>158</v>
      </c>
      <c r="G1607" s="27" t="s">
        <v>1772</v>
      </c>
    </row>
    <row r="1608" spans="6:7">
      <c r="F1608" s="23" t="s">
        <v>158</v>
      </c>
      <c r="G1608" s="27" t="s">
        <v>1773</v>
      </c>
    </row>
    <row r="1609" spans="6:7">
      <c r="F1609" s="23" t="s">
        <v>158</v>
      </c>
      <c r="G1609" s="27" t="s">
        <v>1774</v>
      </c>
    </row>
    <row r="1610" spans="6:7">
      <c r="F1610" s="23" t="s">
        <v>158</v>
      </c>
      <c r="G1610" s="27" t="s">
        <v>1775</v>
      </c>
    </row>
    <row r="1611" spans="6:7">
      <c r="F1611" s="23" t="s">
        <v>158</v>
      </c>
      <c r="G1611" s="27" t="s">
        <v>1776</v>
      </c>
    </row>
    <row r="1612" spans="6:7">
      <c r="F1612" s="23" t="s">
        <v>158</v>
      </c>
      <c r="G1612" s="27" t="s">
        <v>1777</v>
      </c>
    </row>
    <row r="1613" spans="6:7">
      <c r="F1613" s="23" t="s">
        <v>158</v>
      </c>
      <c r="G1613" s="27" t="s">
        <v>1778</v>
      </c>
    </row>
    <row r="1614" spans="6:7">
      <c r="F1614" s="23" t="s">
        <v>158</v>
      </c>
      <c r="G1614" s="27" t="s">
        <v>1779</v>
      </c>
    </row>
    <row r="1615" spans="6:7">
      <c r="F1615" s="23" t="s">
        <v>158</v>
      </c>
      <c r="G1615" s="27" t="s">
        <v>1780</v>
      </c>
    </row>
    <row r="1616" spans="6:7">
      <c r="F1616" s="23" t="s">
        <v>158</v>
      </c>
      <c r="G1616" s="27" t="s">
        <v>1781</v>
      </c>
    </row>
    <row r="1617" spans="6:7">
      <c r="F1617" s="23" t="s">
        <v>158</v>
      </c>
      <c r="G1617" s="27" t="s">
        <v>1782</v>
      </c>
    </row>
    <row r="1618" spans="6:7">
      <c r="F1618" s="23" t="s">
        <v>158</v>
      </c>
      <c r="G1618" s="27" t="s">
        <v>1783</v>
      </c>
    </row>
    <row r="1619" spans="6:7">
      <c r="F1619" s="23" t="s">
        <v>158</v>
      </c>
      <c r="G1619" s="27" t="s">
        <v>1784</v>
      </c>
    </row>
    <row r="1620" spans="6:7">
      <c r="F1620" s="23" t="s">
        <v>158</v>
      </c>
      <c r="G1620" s="27" t="s">
        <v>1785</v>
      </c>
    </row>
    <row r="1621" spans="6:7">
      <c r="F1621" s="23" t="s">
        <v>158</v>
      </c>
      <c r="G1621" s="27" t="s">
        <v>1786</v>
      </c>
    </row>
    <row r="1622" spans="6:7">
      <c r="F1622" s="23" t="s">
        <v>159</v>
      </c>
      <c r="G1622" s="27" t="s">
        <v>1787</v>
      </c>
    </row>
    <row r="1623" spans="6:7">
      <c r="F1623" s="23" t="s">
        <v>159</v>
      </c>
      <c r="G1623" s="27" t="s">
        <v>1788</v>
      </c>
    </row>
    <row r="1624" spans="6:7">
      <c r="F1624" s="23" t="s">
        <v>159</v>
      </c>
      <c r="G1624" s="27" t="s">
        <v>1789</v>
      </c>
    </row>
    <row r="1625" spans="6:7">
      <c r="F1625" s="23" t="s">
        <v>159</v>
      </c>
      <c r="G1625" s="27" t="s">
        <v>1790</v>
      </c>
    </row>
    <row r="1626" spans="6:7">
      <c r="F1626" s="23" t="s">
        <v>159</v>
      </c>
      <c r="G1626" s="27" t="s">
        <v>1791</v>
      </c>
    </row>
    <row r="1627" spans="6:7">
      <c r="F1627" s="23" t="s">
        <v>159</v>
      </c>
      <c r="G1627" s="27" t="s">
        <v>1792</v>
      </c>
    </row>
    <row r="1628" spans="6:7">
      <c r="F1628" s="23" t="s">
        <v>159</v>
      </c>
      <c r="G1628" s="27" t="s">
        <v>1793</v>
      </c>
    </row>
    <row r="1629" spans="6:7">
      <c r="F1629" s="23" t="s">
        <v>159</v>
      </c>
      <c r="G1629" s="27" t="s">
        <v>1794</v>
      </c>
    </row>
    <row r="1630" spans="6:7">
      <c r="F1630" s="23" t="s">
        <v>159</v>
      </c>
      <c r="G1630" s="27" t="s">
        <v>1795</v>
      </c>
    </row>
    <row r="1631" spans="6:7">
      <c r="F1631" s="23" t="s">
        <v>159</v>
      </c>
      <c r="G1631" s="27" t="s">
        <v>1796</v>
      </c>
    </row>
    <row r="1632" spans="6:7">
      <c r="F1632" s="23" t="s">
        <v>159</v>
      </c>
      <c r="G1632" s="27" t="s">
        <v>1797</v>
      </c>
    </row>
    <row r="1633" spans="6:7">
      <c r="F1633" s="23" t="s">
        <v>159</v>
      </c>
      <c r="G1633" s="27" t="s">
        <v>1798</v>
      </c>
    </row>
    <row r="1634" spans="6:7">
      <c r="F1634" s="23" t="s">
        <v>159</v>
      </c>
      <c r="G1634" s="27" t="s">
        <v>1799</v>
      </c>
    </row>
    <row r="1635" spans="6:7">
      <c r="F1635" s="23" t="s">
        <v>159</v>
      </c>
      <c r="G1635" s="27" t="s">
        <v>1800</v>
      </c>
    </row>
    <row r="1636" spans="6:7">
      <c r="F1636" s="23" t="s">
        <v>159</v>
      </c>
      <c r="G1636" s="27" t="s">
        <v>1801</v>
      </c>
    </row>
    <row r="1637" spans="6:7">
      <c r="F1637" s="23" t="s">
        <v>159</v>
      </c>
      <c r="G1637" s="27" t="s">
        <v>1802</v>
      </c>
    </row>
    <row r="1638" spans="6:7">
      <c r="F1638" s="23" t="s">
        <v>159</v>
      </c>
      <c r="G1638" s="27" t="s">
        <v>1803</v>
      </c>
    </row>
    <row r="1639" spans="6:7">
      <c r="F1639" s="23" t="s">
        <v>159</v>
      </c>
      <c r="G1639" s="27" t="s">
        <v>1804</v>
      </c>
    </row>
    <row r="1640" spans="6:7">
      <c r="F1640" s="23" t="s">
        <v>160</v>
      </c>
      <c r="G1640" s="27" t="s">
        <v>1805</v>
      </c>
    </row>
    <row r="1641" spans="6:7">
      <c r="F1641" s="23" t="s">
        <v>160</v>
      </c>
      <c r="G1641" s="27" t="s">
        <v>1806</v>
      </c>
    </row>
    <row r="1642" spans="6:7">
      <c r="F1642" s="23" t="s">
        <v>160</v>
      </c>
      <c r="G1642" s="27" t="s">
        <v>1807</v>
      </c>
    </row>
    <row r="1643" spans="6:7">
      <c r="F1643" s="23" t="s">
        <v>160</v>
      </c>
      <c r="G1643" s="27" t="s">
        <v>1808</v>
      </c>
    </row>
    <row r="1644" spans="6:7">
      <c r="F1644" s="23" t="s">
        <v>160</v>
      </c>
      <c r="G1644" s="27" t="s">
        <v>1809</v>
      </c>
    </row>
    <row r="1645" spans="6:7">
      <c r="F1645" s="23" t="s">
        <v>160</v>
      </c>
      <c r="G1645" s="27" t="s">
        <v>1810</v>
      </c>
    </row>
    <row r="1646" spans="6:7">
      <c r="F1646" s="23" t="s">
        <v>160</v>
      </c>
      <c r="G1646" s="27" t="s">
        <v>1811</v>
      </c>
    </row>
    <row r="1647" spans="6:7">
      <c r="F1647" s="23" t="s">
        <v>160</v>
      </c>
      <c r="G1647" s="27" t="s">
        <v>1812</v>
      </c>
    </row>
    <row r="1648" spans="6:7">
      <c r="F1648" s="23" t="s">
        <v>160</v>
      </c>
      <c r="G1648" s="27" t="s">
        <v>1813</v>
      </c>
    </row>
    <row r="1649" spans="6:7">
      <c r="F1649" s="23" t="s">
        <v>160</v>
      </c>
      <c r="G1649" s="27" t="s">
        <v>1814</v>
      </c>
    </row>
    <row r="1650" spans="6:7">
      <c r="F1650" s="23" t="s">
        <v>160</v>
      </c>
      <c r="G1650" s="27" t="s">
        <v>1815</v>
      </c>
    </row>
    <row r="1651" spans="6:7">
      <c r="F1651" s="23" t="s">
        <v>160</v>
      </c>
      <c r="G1651" s="27" t="s">
        <v>1816</v>
      </c>
    </row>
    <row r="1652" spans="6:7">
      <c r="F1652" s="23" t="s">
        <v>160</v>
      </c>
      <c r="G1652" s="27" t="s">
        <v>1817</v>
      </c>
    </row>
    <row r="1653" spans="6:7">
      <c r="F1653" s="23" t="s">
        <v>160</v>
      </c>
      <c r="G1653" s="27" t="s">
        <v>1818</v>
      </c>
    </row>
    <row r="1654" spans="6:7">
      <c r="F1654" s="23" t="s">
        <v>160</v>
      </c>
      <c r="G1654" s="27" t="s">
        <v>1819</v>
      </c>
    </row>
    <row r="1655" spans="6:7">
      <c r="F1655" s="23" t="s">
        <v>160</v>
      </c>
      <c r="G1655" s="27" t="s">
        <v>1820</v>
      </c>
    </row>
    <row r="1656" spans="6:7">
      <c r="F1656" s="23" t="s">
        <v>160</v>
      </c>
      <c r="G1656" s="27" t="s">
        <v>1821</v>
      </c>
    </row>
    <row r="1657" spans="6:7">
      <c r="F1657" s="23" t="s">
        <v>160</v>
      </c>
      <c r="G1657" s="27" t="s">
        <v>1822</v>
      </c>
    </row>
    <row r="1658" spans="6:7">
      <c r="F1658" s="23" t="s">
        <v>160</v>
      </c>
      <c r="G1658" s="27" t="s">
        <v>1823</v>
      </c>
    </row>
    <row r="1659" spans="6:7">
      <c r="F1659" s="23" t="s">
        <v>160</v>
      </c>
      <c r="G1659" s="27" t="s">
        <v>1824</v>
      </c>
    </row>
    <row r="1660" spans="6:7">
      <c r="F1660" s="23" t="s">
        <v>160</v>
      </c>
      <c r="G1660" s="27" t="s">
        <v>1825</v>
      </c>
    </row>
    <row r="1661" spans="6:7">
      <c r="F1661" s="23" t="s">
        <v>160</v>
      </c>
      <c r="G1661" s="27" t="s">
        <v>1826</v>
      </c>
    </row>
    <row r="1662" spans="6:7">
      <c r="F1662" s="23" t="s">
        <v>160</v>
      </c>
      <c r="G1662" s="27" t="s">
        <v>894</v>
      </c>
    </row>
    <row r="1663" spans="6:7">
      <c r="F1663" s="23" t="s">
        <v>160</v>
      </c>
      <c r="G1663" s="27" t="s">
        <v>1827</v>
      </c>
    </row>
    <row r="1664" spans="6:7">
      <c r="F1664" s="23" t="s">
        <v>160</v>
      </c>
      <c r="G1664" s="27" t="s">
        <v>1828</v>
      </c>
    </row>
    <row r="1665" spans="6:7">
      <c r="F1665" s="23" t="s">
        <v>160</v>
      </c>
      <c r="G1665" s="27" t="s">
        <v>1829</v>
      </c>
    </row>
    <row r="1666" spans="6:7">
      <c r="F1666" s="23" t="s">
        <v>161</v>
      </c>
      <c r="G1666" s="27" t="s">
        <v>1830</v>
      </c>
    </row>
    <row r="1667" spans="6:7">
      <c r="F1667" s="23" t="s">
        <v>161</v>
      </c>
      <c r="G1667" s="27" t="s">
        <v>1831</v>
      </c>
    </row>
    <row r="1668" spans="6:7">
      <c r="F1668" s="23" t="s">
        <v>161</v>
      </c>
      <c r="G1668" s="27" t="s">
        <v>1832</v>
      </c>
    </row>
    <row r="1669" spans="6:7">
      <c r="F1669" s="23" t="s">
        <v>161</v>
      </c>
      <c r="G1669" s="27" t="s">
        <v>1833</v>
      </c>
    </row>
    <row r="1670" spans="6:7">
      <c r="F1670" s="23" t="s">
        <v>161</v>
      </c>
      <c r="G1670" s="27" t="s">
        <v>1834</v>
      </c>
    </row>
    <row r="1671" spans="6:7">
      <c r="F1671" s="23" t="s">
        <v>161</v>
      </c>
      <c r="G1671" s="27" t="s">
        <v>1835</v>
      </c>
    </row>
    <row r="1672" spans="6:7">
      <c r="F1672" s="23" t="s">
        <v>161</v>
      </c>
      <c r="G1672" s="27" t="s">
        <v>1836</v>
      </c>
    </row>
    <row r="1673" spans="6:7">
      <c r="F1673" s="23" t="s">
        <v>161</v>
      </c>
      <c r="G1673" s="27" t="s">
        <v>1837</v>
      </c>
    </row>
    <row r="1674" spans="6:7">
      <c r="F1674" s="23" t="s">
        <v>161</v>
      </c>
      <c r="G1674" s="27" t="s">
        <v>1838</v>
      </c>
    </row>
    <row r="1675" spans="6:7">
      <c r="F1675" s="23" t="s">
        <v>161</v>
      </c>
      <c r="G1675" s="27" t="s">
        <v>1839</v>
      </c>
    </row>
    <row r="1676" spans="6:7">
      <c r="F1676" s="23" t="s">
        <v>161</v>
      </c>
      <c r="G1676" s="27" t="s">
        <v>1840</v>
      </c>
    </row>
    <row r="1677" spans="6:7">
      <c r="F1677" s="23" t="s">
        <v>161</v>
      </c>
      <c r="G1677" s="27" t="s">
        <v>1841</v>
      </c>
    </row>
    <row r="1678" spans="6:7">
      <c r="F1678" s="23" t="s">
        <v>161</v>
      </c>
      <c r="G1678" s="27" t="s">
        <v>1842</v>
      </c>
    </row>
    <row r="1679" spans="6:7">
      <c r="F1679" s="23" t="s">
        <v>161</v>
      </c>
      <c r="G1679" s="27" t="s">
        <v>1843</v>
      </c>
    </row>
    <row r="1680" spans="6:7">
      <c r="F1680" s="23" t="s">
        <v>161</v>
      </c>
      <c r="G1680" s="27" t="s">
        <v>1844</v>
      </c>
    </row>
    <row r="1681" spans="6:7">
      <c r="F1681" s="23" t="s">
        <v>161</v>
      </c>
      <c r="G1681" s="27" t="s">
        <v>1845</v>
      </c>
    </row>
    <row r="1682" spans="6:7">
      <c r="F1682" s="23" t="s">
        <v>161</v>
      </c>
      <c r="G1682" s="27" t="s">
        <v>1846</v>
      </c>
    </row>
    <row r="1683" spans="6:7">
      <c r="F1683" s="23" t="s">
        <v>161</v>
      </c>
      <c r="G1683" s="27" t="s">
        <v>1847</v>
      </c>
    </row>
    <row r="1684" spans="6:7">
      <c r="F1684" s="23" t="s">
        <v>161</v>
      </c>
      <c r="G1684" s="27" t="s">
        <v>1848</v>
      </c>
    </row>
    <row r="1685" spans="6:7">
      <c r="F1685" s="23" t="s">
        <v>161</v>
      </c>
      <c r="G1685" s="27" t="s">
        <v>1849</v>
      </c>
    </row>
    <row r="1686" spans="6:7">
      <c r="F1686" s="23" t="s">
        <v>161</v>
      </c>
      <c r="G1686" s="27" t="s">
        <v>1850</v>
      </c>
    </row>
    <row r="1687" spans="6:7">
      <c r="F1687" s="23" t="s">
        <v>161</v>
      </c>
      <c r="G1687" s="27" t="s">
        <v>1851</v>
      </c>
    </row>
    <row r="1688" spans="6:7">
      <c r="F1688" s="23" t="s">
        <v>161</v>
      </c>
      <c r="G1688" s="27" t="s">
        <v>1852</v>
      </c>
    </row>
    <row r="1689" spans="6:7">
      <c r="F1689" s="23" t="s">
        <v>161</v>
      </c>
      <c r="G1689" s="27" t="s">
        <v>1853</v>
      </c>
    </row>
    <row r="1690" spans="6:7">
      <c r="F1690" s="23" t="s">
        <v>161</v>
      </c>
      <c r="G1690" s="27" t="s">
        <v>1854</v>
      </c>
    </row>
    <row r="1691" spans="6:7">
      <c r="F1691" s="23" t="s">
        <v>161</v>
      </c>
      <c r="G1691" s="27" t="s">
        <v>1855</v>
      </c>
    </row>
    <row r="1692" spans="6:7">
      <c r="F1692" s="23" t="s">
        <v>161</v>
      </c>
      <c r="G1692" s="27" t="s">
        <v>1856</v>
      </c>
    </row>
    <row r="1693" spans="6:7">
      <c r="F1693" s="23" t="s">
        <v>161</v>
      </c>
      <c r="G1693" s="27" t="s">
        <v>1857</v>
      </c>
    </row>
    <row r="1694" spans="6:7">
      <c r="F1694" s="23" t="s">
        <v>161</v>
      </c>
      <c r="G1694" s="27" t="s">
        <v>1858</v>
      </c>
    </row>
    <row r="1695" spans="6:7">
      <c r="F1695" s="23" t="s">
        <v>161</v>
      </c>
      <c r="G1695" s="27" t="s">
        <v>1859</v>
      </c>
    </row>
    <row r="1696" spans="6:7">
      <c r="F1696" s="23" t="s">
        <v>161</v>
      </c>
      <c r="G1696" s="27" t="s">
        <v>1860</v>
      </c>
    </row>
    <row r="1697" spans="6:7">
      <c r="F1697" s="23" t="s">
        <v>161</v>
      </c>
      <c r="G1697" s="27" t="s">
        <v>1861</v>
      </c>
    </row>
    <row r="1698" spans="6:7">
      <c r="F1698" s="23" t="s">
        <v>161</v>
      </c>
      <c r="G1698" s="27" t="s">
        <v>1862</v>
      </c>
    </row>
    <row r="1699" spans="6:7">
      <c r="F1699" s="23" t="s">
        <v>161</v>
      </c>
      <c r="G1699" s="27" t="s">
        <v>1863</v>
      </c>
    </row>
    <row r="1700" spans="6:7">
      <c r="F1700" s="23" t="s">
        <v>161</v>
      </c>
      <c r="G1700" s="27" t="s">
        <v>1864</v>
      </c>
    </row>
    <row r="1701" spans="6:7">
      <c r="F1701" s="23" t="s">
        <v>161</v>
      </c>
      <c r="G1701" s="27" t="s">
        <v>1865</v>
      </c>
    </row>
    <row r="1702" spans="6:7">
      <c r="F1702" s="23" t="s">
        <v>161</v>
      </c>
      <c r="G1702" s="27" t="s">
        <v>1866</v>
      </c>
    </row>
    <row r="1703" spans="6:7">
      <c r="F1703" s="23" t="s">
        <v>161</v>
      </c>
      <c r="G1703" s="27" t="s">
        <v>1867</v>
      </c>
    </row>
    <row r="1704" spans="6:7">
      <c r="F1704" s="23" t="s">
        <v>161</v>
      </c>
      <c r="G1704" s="27" t="s">
        <v>1868</v>
      </c>
    </row>
    <row r="1705" spans="6:7">
      <c r="F1705" s="23" t="s">
        <v>161</v>
      </c>
      <c r="G1705" s="27" t="s">
        <v>1869</v>
      </c>
    </row>
    <row r="1706" spans="6:7">
      <c r="F1706" s="23" t="s">
        <v>161</v>
      </c>
      <c r="G1706" s="27" t="s">
        <v>1870</v>
      </c>
    </row>
    <row r="1707" spans="6:7">
      <c r="F1707" s="23" t="s">
        <v>161</v>
      </c>
      <c r="G1707" s="27" t="s">
        <v>1871</v>
      </c>
    </row>
    <row r="1708" spans="6:7">
      <c r="F1708" s="23" t="s">
        <v>161</v>
      </c>
      <c r="G1708" s="27" t="s">
        <v>1872</v>
      </c>
    </row>
    <row r="1709" spans="6:7">
      <c r="F1709" s="23" t="s">
        <v>162</v>
      </c>
      <c r="G1709" s="27" t="s">
        <v>1873</v>
      </c>
    </row>
    <row r="1710" spans="6:7">
      <c r="F1710" s="23" t="s">
        <v>162</v>
      </c>
      <c r="G1710" s="27" t="s">
        <v>1874</v>
      </c>
    </row>
    <row r="1711" spans="6:7">
      <c r="F1711" s="23" t="s">
        <v>162</v>
      </c>
      <c r="G1711" s="27" t="s">
        <v>1875</v>
      </c>
    </row>
    <row r="1712" spans="6:7">
      <c r="F1712" s="23" t="s">
        <v>162</v>
      </c>
      <c r="G1712" s="27" t="s">
        <v>1876</v>
      </c>
    </row>
    <row r="1713" spans="6:7">
      <c r="F1713" s="23" t="s">
        <v>162</v>
      </c>
      <c r="G1713" s="27" t="s">
        <v>1877</v>
      </c>
    </row>
    <row r="1714" spans="6:7">
      <c r="F1714" s="23" t="s">
        <v>162</v>
      </c>
      <c r="G1714" s="27" t="s">
        <v>1878</v>
      </c>
    </row>
    <row r="1715" spans="6:7">
      <c r="F1715" s="23" t="s">
        <v>162</v>
      </c>
      <c r="G1715" s="27" t="s">
        <v>1879</v>
      </c>
    </row>
    <row r="1716" spans="6:7">
      <c r="F1716" s="23" t="s">
        <v>162</v>
      </c>
      <c r="G1716" s="27" t="s">
        <v>1880</v>
      </c>
    </row>
    <row r="1717" spans="6:7">
      <c r="F1717" s="23" t="s">
        <v>162</v>
      </c>
      <c r="G1717" s="27" t="s">
        <v>1881</v>
      </c>
    </row>
    <row r="1718" spans="6:7">
      <c r="F1718" s="23" t="s">
        <v>162</v>
      </c>
      <c r="G1718" s="27" t="s">
        <v>1882</v>
      </c>
    </row>
    <row r="1719" spans="6:7">
      <c r="F1719" s="23" t="s">
        <v>162</v>
      </c>
      <c r="G1719" s="27" t="s">
        <v>1883</v>
      </c>
    </row>
    <row r="1720" spans="6:7">
      <c r="F1720" s="23" t="s">
        <v>162</v>
      </c>
      <c r="G1720" s="27" t="s">
        <v>1884</v>
      </c>
    </row>
    <row r="1721" spans="6:7">
      <c r="F1721" s="23" t="s">
        <v>162</v>
      </c>
      <c r="G1721" s="27" t="s">
        <v>1885</v>
      </c>
    </row>
    <row r="1722" spans="6:7">
      <c r="F1722" s="23" t="s">
        <v>162</v>
      </c>
      <c r="G1722" s="27" t="s">
        <v>1886</v>
      </c>
    </row>
    <row r="1723" spans="6:7">
      <c r="F1723" s="23" t="s">
        <v>162</v>
      </c>
      <c r="G1723" s="27" t="s">
        <v>1887</v>
      </c>
    </row>
    <row r="1724" spans="6:7">
      <c r="F1724" s="23" t="s">
        <v>162</v>
      </c>
      <c r="G1724" s="27" t="s">
        <v>1888</v>
      </c>
    </row>
    <row r="1725" spans="6:7">
      <c r="F1725" s="23" t="s">
        <v>162</v>
      </c>
      <c r="G1725" s="27" t="s">
        <v>1889</v>
      </c>
    </row>
    <row r="1726" spans="6:7">
      <c r="F1726" s="23" t="s">
        <v>162</v>
      </c>
      <c r="G1726" s="27" t="s">
        <v>1890</v>
      </c>
    </row>
    <row r="1727" spans="6:7">
      <c r="F1727" s="23" t="s">
        <v>162</v>
      </c>
      <c r="G1727" s="27" t="s">
        <v>1891</v>
      </c>
    </row>
    <row r="1728" spans="6:7">
      <c r="F1728" s="23" t="s">
        <v>162</v>
      </c>
      <c r="G1728" s="27" t="s">
        <v>1892</v>
      </c>
    </row>
    <row r="1729" spans="6:7">
      <c r="F1729" s="23" t="s">
        <v>162</v>
      </c>
      <c r="G1729" s="27" t="s">
        <v>1893</v>
      </c>
    </row>
    <row r="1730" spans="6:7">
      <c r="F1730" s="23" t="s">
        <v>162</v>
      </c>
      <c r="G1730" s="27" t="s">
        <v>1894</v>
      </c>
    </row>
    <row r="1731" spans="6:7">
      <c r="F1731" s="23" t="s">
        <v>162</v>
      </c>
      <c r="G1731" s="27" t="s">
        <v>1895</v>
      </c>
    </row>
    <row r="1732" spans="6:7">
      <c r="F1732" s="23" t="s">
        <v>162</v>
      </c>
      <c r="G1732" s="27" t="s">
        <v>1896</v>
      </c>
    </row>
    <row r="1733" spans="6:7">
      <c r="F1733" s="23" t="s">
        <v>162</v>
      </c>
      <c r="G1733" s="27" t="s">
        <v>1897</v>
      </c>
    </row>
    <row r="1734" spans="6:7">
      <c r="F1734" s="23" t="s">
        <v>162</v>
      </c>
      <c r="G1734" s="27" t="s">
        <v>1898</v>
      </c>
    </row>
    <row r="1735" spans="6:7">
      <c r="F1735" s="23" t="s">
        <v>162</v>
      </c>
      <c r="G1735" s="27" t="s">
        <v>1899</v>
      </c>
    </row>
    <row r="1736" spans="6:7">
      <c r="F1736" s="23" t="s">
        <v>162</v>
      </c>
      <c r="G1736" s="27" t="s">
        <v>1900</v>
      </c>
    </row>
    <row r="1737" spans="6:7">
      <c r="F1737" s="23" t="s">
        <v>162</v>
      </c>
      <c r="G1737" s="27" t="s">
        <v>1901</v>
      </c>
    </row>
    <row r="1738" spans="6:7">
      <c r="F1738" s="23" t="s">
        <v>162</v>
      </c>
      <c r="G1738" s="27" t="s">
        <v>1902</v>
      </c>
    </row>
    <row r="1739" spans="6:7">
      <c r="F1739" s="23" t="s">
        <v>162</v>
      </c>
      <c r="G1739" s="27" t="s">
        <v>1903</v>
      </c>
    </row>
    <row r="1740" spans="6:7">
      <c r="F1740" s="23" t="s">
        <v>162</v>
      </c>
      <c r="G1740" s="27" t="s">
        <v>1904</v>
      </c>
    </row>
    <row r="1741" spans="6:7">
      <c r="F1741" s="23" t="s">
        <v>162</v>
      </c>
      <c r="G1741" s="27" t="s">
        <v>1905</v>
      </c>
    </row>
    <row r="1742" spans="6:7">
      <c r="F1742" s="23" t="s">
        <v>162</v>
      </c>
      <c r="G1742" s="27" t="s">
        <v>1906</v>
      </c>
    </row>
    <row r="1743" spans="6:7">
      <c r="F1743" s="23" t="s">
        <v>162</v>
      </c>
      <c r="G1743" s="27" t="s">
        <v>1907</v>
      </c>
    </row>
    <row r="1744" spans="6:7">
      <c r="F1744" s="23" t="s">
        <v>162</v>
      </c>
      <c r="G1744" s="27" t="s">
        <v>1908</v>
      </c>
    </row>
    <row r="1745" spans="6:7">
      <c r="F1745" s="23" t="s">
        <v>162</v>
      </c>
      <c r="G1745" s="27" t="s">
        <v>1909</v>
      </c>
    </row>
    <row r="1746" spans="6:7">
      <c r="F1746" s="23" t="s">
        <v>162</v>
      </c>
      <c r="G1746" s="27" t="s">
        <v>1910</v>
      </c>
    </row>
    <row r="1747" spans="6:7">
      <c r="F1747" s="23" t="s">
        <v>162</v>
      </c>
      <c r="G1747" s="27" t="s">
        <v>1911</v>
      </c>
    </row>
    <row r="1748" spans="6:7">
      <c r="F1748" s="23" t="s">
        <v>162</v>
      </c>
      <c r="G1748" s="27" t="s">
        <v>1912</v>
      </c>
    </row>
    <row r="1749" spans="6:7" ht="14.25" thickBot="1">
      <c r="F1749" s="24" t="s">
        <v>162</v>
      </c>
      <c r="G1749" s="28" t="s">
        <v>1913</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基本情報入力シート</vt:lpstr>
      <vt:lpstr>別紙様式2-1（補助金）</vt:lpstr>
      <vt:lpstr>別紙様式2-2（補助金）</vt:lpstr>
      <vt:lpstr>振込先口座登録票</vt:lpstr>
      <vt:lpstr>住所コード一覧</vt:lpstr>
      <vt:lpstr>委任状</vt:lpstr>
      <vt:lpstr>【参考】数式用</vt:lpstr>
      <vt:lpstr>【参考】数式用!Print_Area</vt:lpstr>
      <vt:lpstr>委任状!Print_Area</vt:lpstr>
      <vt:lpstr>基本情報入力シート!Print_Area</vt:lpstr>
      <vt:lpstr>振込先口座登録票!Print_Area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2024-08-06T08:04:36Z</dcterms:modified>
</cp:coreProperties>
</file>