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040701\share\★保存庫\02 労働班\14 委託訓練\01 離職者等再就職訓練事業\02 訓練計画\R7訓練計画\ｅラーニング\R7年度eラーニングプロポーザル募集要領等（案)\eラーニング様式\"/>
    </mc:Choice>
  </mc:AlternateContent>
  <bookViews>
    <workbookView xWindow="0" yWindow="0" windowWidth="14700" windowHeight="11325"/>
  </bookViews>
  <sheets>
    <sheet name="10_(様式10)推奨訓練日程計画 表" sheetId="2" r:id="rId1"/>
    <sheet name="(記載例)10_(様式10)推奨訓練日程計画" sheetId="1" r:id="rId2"/>
  </sheets>
  <definedNames>
    <definedName name="_xlnm.Print_Area" localSheetId="1">'(記載例)10_(様式10)推奨訓練日程計画'!$A$1:$AJ$64</definedName>
    <definedName name="_xlnm.Print_Area" localSheetId="0">'10_(様式10)推奨訓練日程計画 表'!$A$1:$AJ$64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2" l="1"/>
  <c r="J62" i="2"/>
  <c r="G62" i="2"/>
  <c r="M61" i="2"/>
  <c r="J61" i="2"/>
  <c r="G61" i="2"/>
  <c r="M59" i="2"/>
  <c r="J59" i="2"/>
  <c r="G59" i="2"/>
  <c r="M58" i="2"/>
  <c r="J58" i="2"/>
  <c r="G58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I54" i="2"/>
  <c r="AI53" i="2"/>
  <c r="AI48" i="2"/>
  <c r="AI47" i="2"/>
  <c r="O40" i="2"/>
  <c r="O39" i="2"/>
  <c r="O38" i="2"/>
  <c r="O37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I32" i="2"/>
  <c r="AI31" i="2"/>
  <c r="AI26" i="2"/>
  <c r="AI25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I19" i="2"/>
  <c r="AI18" i="2"/>
  <c r="AI13" i="2"/>
  <c r="AI12" i="2"/>
  <c r="P59" i="2" l="1"/>
  <c r="AI55" i="2"/>
  <c r="M60" i="2" s="1"/>
  <c r="M63" i="2"/>
  <c r="J63" i="2"/>
  <c r="AI33" i="2"/>
  <c r="J60" i="2" s="1"/>
  <c r="P62" i="2"/>
  <c r="G63" i="2"/>
  <c r="AI20" i="2"/>
  <c r="G60" i="2" s="1"/>
  <c r="P58" i="2"/>
  <c r="P61" i="2"/>
  <c r="P63" i="2" s="1"/>
  <c r="P60" i="2" l="1"/>
  <c r="M62" i="1" l="1"/>
  <c r="J62" i="1"/>
  <c r="G62" i="1"/>
  <c r="P62" i="1" s="1"/>
  <c r="M61" i="1"/>
  <c r="M63" i="1" s="1"/>
  <c r="J61" i="1"/>
  <c r="J63" i="1" s="1"/>
  <c r="G61" i="1"/>
  <c r="M59" i="1"/>
  <c r="J59" i="1"/>
  <c r="G59" i="1"/>
  <c r="M58" i="1"/>
  <c r="J58" i="1"/>
  <c r="G58" i="1"/>
  <c r="P58" i="1" s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I54" i="1"/>
  <c r="AI53" i="1"/>
  <c r="AI48" i="1"/>
  <c r="AI47" i="1"/>
  <c r="O40" i="1"/>
  <c r="O39" i="1"/>
  <c r="O38" i="1"/>
  <c r="O37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I32" i="1"/>
  <c r="AI31" i="1"/>
  <c r="AI26" i="1"/>
  <c r="AI25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I19" i="1"/>
  <c r="AI18" i="1"/>
  <c r="AI13" i="1"/>
  <c r="AI12" i="1"/>
  <c r="AI55" i="1" l="1"/>
  <c r="M60" i="1" s="1"/>
  <c r="J60" i="1"/>
  <c r="AI33" i="1"/>
  <c r="P61" i="1"/>
  <c r="P63" i="1" s="1"/>
  <c r="AI20" i="1"/>
  <c r="G60" i="1" s="1"/>
  <c r="P60" i="1" s="1"/>
  <c r="P59" i="1"/>
  <c r="G63" i="1"/>
</calcChain>
</file>

<file path=xl/sharedStrings.xml><?xml version="1.0" encoding="utf-8"?>
<sst xmlns="http://schemas.openxmlformats.org/spreadsheetml/2006/main" count="463" uniqueCount="93">
  <si>
    <t>推奨訓練日程計画表</t>
    <rPh sb="0" eb="2">
      <t>スイショウ</t>
    </rPh>
    <rPh sb="2" eb="4">
      <t>クンレン</t>
    </rPh>
    <rPh sb="4" eb="6">
      <t>ニッテイ</t>
    </rPh>
    <rPh sb="6" eb="9">
      <t>ケイカクヒョウ</t>
    </rPh>
    <phoneticPr fontId="5"/>
  </si>
  <si>
    <t>訓練実施施設</t>
  </si>
  <si>
    <t>コース区分</t>
  </si>
  <si>
    <t>eラーニングコース</t>
    <phoneticPr fontId="4"/>
  </si>
  <si>
    <t>昭和の日</t>
  </si>
  <si>
    <t>訓練科名</t>
  </si>
  <si>
    <t>憲法記念日</t>
    <rPh sb="0" eb="5">
      <t>ケンポウキネンビ</t>
    </rPh>
    <phoneticPr fontId="13"/>
  </si>
  <si>
    <t>訓練期間</t>
  </si>
  <si>
    <t>R7.3.11～R7.6.10</t>
    <phoneticPr fontId="5"/>
  </si>
  <si>
    <t>みどりの日</t>
    <rPh sb="4" eb="5">
      <t>ヒ</t>
    </rPh>
    <phoneticPr fontId="13"/>
  </si>
  <si>
    <t>eラーニングの日付ごとの訓練内容と時間数は推奨する受講の目安です。</t>
  </si>
  <si>
    <t>スポーツの日</t>
    <rPh sb="5" eb="6">
      <t>ヒ</t>
    </rPh>
    <phoneticPr fontId="13"/>
  </si>
  <si>
    <t>第１月間</t>
    <rPh sb="0" eb="1">
      <t>ダイ</t>
    </rPh>
    <rPh sb="2" eb="4">
      <t>ゲッカン</t>
    </rPh>
    <phoneticPr fontId="5"/>
  </si>
  <si>
    <t>月</t>
    <rPh sb="0" eb="1">
      <t>ツキ</t>
    </rPh>
    <phoneticPr fontId="5"/>
  </si>
  <si>
    <t>振替休日</t>
    <rPh sb="0" eb="2">
      <t>フリカエ</t>
    </rPh>
    <rPh sb="2" eb="4">
      <t>キュウジツ</t>
    </rPh>
    <phoneticPr fontId="13"/>
  </si>
  <si>
    <t>日</t>
    <rPh sb="0" eb="1">
      <t>ニチ</t>
    </rPh>
    <phoneticPr fontId="5"/>
  </si>
  <si>
    <t>曜</t>
    <rPh sb="0" eb="1">
      <t>ヨウ</t>
    </rPh>
    <phoneticPr fontId="5"/>
  </si>
  <si>
    <t>火</t>
    <rPh sb="0" eb="1">
      <t>ヒ</t>
    </rPh>
    <phoneticPr fontId="5"/>
  </si>
  <si>
    <t>水</t>
  </si>
  <si>
    <t>木</t>
  </si>
  <si>
    <t>金</t>
  </si>
  <si>
    <t>土</t>
  </si>
  <si>
    <t>日</t>
  </si>
  <si>
    <t>月</t>
  </si>
  <si>
    <t>火</t>
  </si>
  <si>
    <t>海の日</t>
    <rPh sb="0" eb="1">
      <t>ウミ</t>
    </rPh>
    <rPh sb="2" eb="3">
      <t>ヒ</t>
    </rPh>
    <phoneticPr fontId="13"/>
  </si>
  <si>
    <t>訓
練
内
容</t>
    <rPh sb="0" eb="1">
      <t>クン</t>
    </rPh>
    <rPh sb="3" eb="4">
      <t>レン</t>
    </rPh>
    <rPh sb="6" eb="7">
      <t>ナイ</t>
    </rPh>
    <rPh sb="9" eb="10">
      <t>ヨウ</t>
    </rPh>
    <phoneticPr fontId="5"/>
  </si>
  <si>
    <t>　　安全衛生</t>
    <rPh sb="2" eb="4">
      <t>アンゼン</t>
    </rPh>
    <rPh sb="4" eb="6">
      <t>エイセイ</t>
    </rPh>
    <phoneticPr fontId="5"/>
  </si>
  <si>
    <t>情報システム概論</t>
    <rPh sb="0" eb="2">
      <t>ジョウホウ</t>
    </rPh>
    <rPh sb="6" eb="8">
      <t>ガイロン</t>
    </rPh>
    <phoneticPr fontId="5"/>
  </si>
  <si>
    <t>ITビジネスツール演習</t>
  </si>
  <si>
    <t>SNS運用概論</t>
    <rPh sb="3" eb="5">
      <t>ウンヨウ</t>
    </rPh>
    <rPh sb="5" eb="7">
      <t>ガイロン</t>
    </rPh>
    <phoneticPr fontId="13"/>
  </si>
  <si>
    <t>デザイン概論</t>
  </si>
  <si>
    <t>クリエイティブ制作演習
（Canva）</t>
    <phoneticPr fontId="4"/>
  </si>
  <si>
    <t>小計</t>
    <rPh sb="0" eb="2">
      <t>ショウケイ</t>
    </rPh>
    <phoneticPr fontId="5"/>
  </si>
  <si>
    <t>確認
テスト</t>
    <rPh sb="0" eb="2">
      <t>カクニン</t>
    </rPh>
    <phoneticPr fontId="5"/>
  </si>
  <si>
    <t>訓練
時間</t>
    <rPh sb="0" eb="2">
      <t>クンレン</t>
    </rPh>
    <rPh sb="3" eb="5">
      <t>ジカン</t>
    </rPh>
    <phoneticPr fontId="5"/>
  </si>
  <si>
    <t>就職支援
（自己分析ワーク）</t>
    <rPh sb="0" eb="2">
      <t>シュウショク</t>
    </rPh>
    <rPh sb="2" eb="4">
      <t>シエン</t>
    </rPh>
    <rPh sb="6" eb="8">
      <t>ジコ</t>
    </rPh>
    <rPh sb="8" eb="10">
      <t>ブンセキ</t>
    </rPh>
    <phoneticPr fontId="5"/>
  </si>
  <si>
    <t>キャリアコンサルティング①</t>
    <phoneticPr fontId="5"/>
  </si>
  <si>
    <t>キャリアコンサルティング
予備日</t>
    <rPh sb="13" eb="16">
      <t>ヨビビ</t>
    </rPh>
    <phoneticPr fontId="5"/>
  </si>
  <si>
    <t>方法</t>
    <rPh sb="0" eb="2">
      <t>ホウホウ</t>
    </rPh>
    <phoneticPr fontId="5"/>
  </si>
  <si>
    <t>対面</t>
  </si>
  <si>
    <t>通信</t>
  </si>
  <si>
    <t>区分</t>
    <rPh sb="0" eb="2">
      <t>クブン</t>
    </rPh>
    <phoneticPr fontId="5"/>
  </si>
  <si>
    <t>集合</t>
  </si>
  <si>
    <t>個別</t>
  </si>
  <si>
    <t>開始
時刻</t>
    <rPh sb="0" eb="2">
      <t>カイシ</t>
    </rPh>
    <rPh sb="3" eb="5">
      <t>ジコク</t>
    </rPh>
    <phoneticPr fontId="5"/>
  </si>
  <si>
    <t>敬老の日</t>
    <rPh sb="0" eb="2">
      <t>ケイロウ</t>
    </rPh>
    <rPh sb="3" eb="4">
      <t>ヒ</t>
    </rPh>
    <phoneticPr fontId="13"/>
  </si>
  <si>
    <t>終了
時刻</t>
    <rPh sb="0" eb="2">
      <t>シュウリョウ</t>
    </rPh>
    <rPh sb="3" eb="5">
      <t>ジコク</t>
    </rPh>
    <phoneticPr fontId="5"/>
  </si>
  <si>
    <t>秋分の日</t>
    <rPh sb="0" eb="2">
      <t>シュウブン</t>
    </rPh>
    <rPh sb="3" eb="4">
      <t>ヒ</t>
    </rPh>
    <phoneticPr fontId="13"/>
  </si>
  <si>
    <t>第２月間</t>
    <rPh sb="0" eb="1">
      <t>ダイ</t>
    </rPh>
    <rPh sb="2" eb="4">
      <t>ゲッカン</t>
    </rPh>
    <phoneticPr fontId="5"/>
  </si>
  <si>
    <t>文化の日</t>
    <rPh sb="0" eb="2">
      <t>ブンカ</t>
    </rPh>
    <rPh sb="3" eb="4">
      <t>ヒ</t>
    </rPh>
    <phoneticPr fontId="13"/>
  </si>
  <si>
    <t>金</t>
    <rPh sb="0" eb="1">
      <t>キン</t>
    </rPh>
    <phoneticPr fontId="5"/>
  </si>
  <si>
    <t>土</t>
    <rPh sb="0" eb="1">
      <t>ツチ</t>
    </rPh>
    <phoneticPr fontId="5"/>
  </si>
  <si>
    <t>勤労感謝の日</t>
    <rPh sb="0" eb="4">
      <t>キンロウカンシャ</t>
    </rPh>
    <rPh sb="5" eb="6">
      <t>ヒ</t>
    </rPh>
    <phoneticPr fontId="5"/>
  </si>
  <si>
    <t>クリエイティブ制作演習
（Canva）</t>
    <phoneticPr fontId="5"/>
  </si>
  <si>
    <t>成人の日</t>
    <rPh sb="0" eb="2">
      <t>セイジン</t>
    </rPh>
    <rPh sb="3" eb="4">
      <t>ヒ</t>
    </rPh>
    <phoneticPr fontId="13"/>
  </si>
  <si>
    <t>建国記念日</t>
    <rPh sb="0" eb="5">
      <t>ケンコクキネンビ</t>
    </rPh>
    <phoneticPr fontId="13"/>
  </si>
  <si>
    <r>
      <t>巡回就職支援指導</t>
    </r>
    <r>
      <rPr>
        <b/>
        <sz val="10"/>
        <color rgb="FFC00000"/>
        <rFont val="ＭＳ Ｐゴシック"/>
        <family val="3"/>
        <charset val="128"/>
      </rPr>
      <t>（注）</t>
    </r>
    <phoneticPr fontId="5"/>
  </si>
  <si>
    <t>就職支援（仕事理解、マンダラード作成）</t>
    <rPh sb="0" eb="2">
      <t>シュウショク</t>
    </rPh>
    <rPh sb="2" eb="4">
      <t>シエン</t>
    </rPh>
    <rPh sb="5" eb="7">
      <t>シゴト</t>
    </rPh>
    <rPh sb="7" eb="9">
      <t>リカイ</t>
    </rPh>
    <rPh sb="15" eb="17">
      <t>サクセイ</t>
    </rPh>
    <phoneticPr fontId="5"/>
  </si>
  <si>
    <t>キャリアコンサルティング②</t>
    <phoneticPr fontId="5"/>
  </si>
  <si>
    <t>天皇誕生日</t>
    <rPh sb="0" eb="5">
      <t>テンノウタンジョウビ</t>
    </rPh>
    <phoneticPr fontId="13"/>
  </si>
  <si>
    <r>
      <rPr>
        <sz val="20"/>
        <rFont val="ＭＳ Ｐゴシック"/>
        <family val="3"/>
        <charset val="128"/>
      </rPr>
      <t>＊</t>
    </r>
    <r>
      <rPr>
        <b/>
        <sz val="18"/>
        <rFont val="ＭＳ Ｐゴシック"/>
        <family val="3"/>
        <charset val="128"/>
      </rPr>
      <t>ハローワークで職業相談をする日が別途あります。</t>
    </r>
    <rPh sb="15" eb="16">
      <t>ヒ</t>
    </rPh>
    <rPh sb="17" eb="19">
      <t>ベット</t>
    </rPh>
    <phoneticPr fontId="4"/>
  </si>
  <si>
    <t>第３月間</t>
    <rPh sb="0" eb="1">
      <t>ダイ</t>
    </rPh>
    <rPh sb="2" eb="4">
      <t>ゲッカン</t>
    </rPh>
    <phoneticPr fontId="5"/>
  </si>
  <si>
    <t>月</t>
    <rPh sb="0" eb="1">
      <t>ゲツ</t>
    </rPh>
    <phoneticPr fontId="5"/>
  </si>
  <si>
    <t>Web制作ツール演習</t>
    <phoneticPr fontId="5"/>
  </si>
  <si>
    <t>Web制作ツール演習</t>
  </si>
  <si>
    <t>就職支援
（書類作成、面接対策）</t>
    <rPh sb="0" eb="4">
      <t>シュウショクシエン</t>
    </rPh>
    <rPh sb="6" eb="8">
      <t>ショルイ</t>
    </rPh>
    <rPh sb="8" eb="10">
      <t>サクセイ</t>
    </rPh>
    <rPh sb="11" eb="13">
      <t>メンセツ</t>
    </rPh>
    <rPh sb="13" eb="15">
      <t>タイサク</t>
    </rPh>
    <phoneticPr fontId="5"/>
  </si>
  <si>
    <t>キャリアコンサルティング③</t>
    <phoneticPr fontId="5"/>
  </si>
  <si>
    <t>月間</t>
    <rPh sb="0" eb="1">
      <t>ツキ</t>
    </rPh>
    <rPh sb="1" eb="2">
      <t>アイダ</t>
    </rPh>
    <phoneticPr fontId="34"/>
  </si>
  <si>
    <t>第１月間</t>
  </si>
  <si>
    <t>第２月間</t>
    <phoneticPr fontId="5"/>
  </si>
  <si>
    <t>第３月間</t>
  </si>
  <si>
    <t>合計</t>
    <rPh sb="0" eb="2">
      <t>ゴウケイ</t>
    </rPh>
    <phoneticPr fontId="5"/>
  </si>
  <si>
    <t>訓練日数</t>
    <rPh sb="0" eb="2">
      <t>クンレン</t>
    </rPh>
    <phoneticPr fontId="34"/>
  </si>
  <si>
    <t>eラーニング</t>
    <phoneticPr fontId="4"/>
  </si>
  <si>
    <t>スクーリング</t>
    <phoneticPr fontId="4"/>
  </si>
  <si>
    <t>合計日数</t>
    <rPh sb="0" eb="2">
      <t>ゴウケイ</t>
    </rPh>
    <rPh sb="2" eb="4">
      <t>ニッスウ</t>
    </rPh>
    <phoneticPr fontId="34"/>
  </si>
  <si>
    <t>＊eラーニングとスクーリングが同一日の場合は、日数の合計は１日でカウントします。</t>
    <rPh sb="15" eb="17">
      <t>ドウイツ</t>
    </rPh>
    <rPh sb="17" eb="18">
      <t>ビ</t>
    </rPh>
    <rPh sb="19" eb="21">
      <t>バアイ</t>
    </rPh>
    <rPh sb="23" eb="25">
      <t>ニッスウ</t>
    </rPh>
    <rPh sb="24" eb="25">
      <t>スウ</t>
    </rPh>
    <rPh sb="26" eb="28">
      <t>ゴウケイ</t>
    </rPh>
    <rPh sb="30" eb="31">
      <t>ニチ</t>
    </rPh>
    <phoneticPr fontId="5"/>
  </si>
  <si>
    <t>訓練時間</t>
    <rPh sb="0" eb="2">
      <t>クンレン</t>
    </rPh>
    <phoneticPr fontId="34"/>
  </si>
  <si>
    <t>合計時間</t>
    <rPh sb="0" eb="2">
      <t>ゴウケイ</t>
    </rPh>
    <rPh sb="2" eb="4">
      <t>ジカン</t>
    </rPh>
    <phoneticPr fontId="34"/>
  </si>
  <si>
    <t>(様式10)</t>
    <rPh sb="1" eb="3">
      <t>ヨウシキ</t>
    </rPh>
    <phoneticPr fontId="4"/>
  </si>
  <si>
    <t>在宅訓練</t>
    <rPh sb="0" eb="4">
      <t>ザイタククンレン</t>
    </rPh>
    <phoneticPr fontId="5"/>
  </si>
  <si>
    <t>スクーリング・行事等</t>
    <rPh sb="7" eb="10">
      <t>ギョウジトウ</t>
    </rPh>
    <phoneticPr fontId="5"/>
  </si>
  <si>
    <r>
      <rPr>
        <b/>
        <sz val="12"/>
        <color theme="1"/>
        <rFont val="ＭＳ Ｐゴシック"/>
        <family val="3"/>
        <charset val="128"/>
      </rPr>
      <t>修了式</t>
    </r>
    <r>
      <rPr>
        <sz val="12"/>
        <rFont val="ＭＳ Ｐゴシック"/>
        <family val="3"/>
        <charset val="128"/>
      </rPr>
      <t>・オリエンテーション</t>
    </r>
    <r>
      <rPr>
        <b/>
        <sz val="12"/>
        <color rgb="FFC00000"/>
        <rFont val="ＭＳ Ｐゴシック"/>
        <family val="3"/>
        <charset val="128"/>
      </rPr>
      <t>（注）</t>
    </r>
    <rPh sb="0" eb="2">
      <t>シュウリョウ</t>
    </rPh>
    <rPh sb="2" eb="3">
      <t>シキ</t>
    </rPh>
    <phoneticPr fontId="5"/>
  </si>
  <si>
    <t>（注）入校式、巡回就職支援指導、修了式は訓練時間に含まれませんが、出席してください。</t>
    <rPh sb="3" eb="5">
      <t>ニュウコウ</t>
    </rPh>
    <rPh sb="16" eb="18">
      <t>シュウリョウ</t>
    </rPh>
    <phoneticPr fontId="4"/>
  </si>
  <si>
    <t>こどもの日</t>
    <rPh sb="4" eb="5">
      <t>ヒ</t>
    </rPh>
    <phoneticPr fontId="13"/>
  </si>
  <si>
    <t>山の費</t>
    <rPh sb="0" eb="1">
      <t>ヤマ</t>
    </rPh>
    <rPh sb="2" eb="3">
      <t>ヒ</t>
    </rPh>
    <phoneticPr fontId="13"/>
  </si>
  <si>
    <t>閉庁日</t>
    <rPh sb="0" eb="2">
      <t>ヘイチョウ</t>
    </rPh>
    <rPh sb="2" eb="3">
      <t>ビ</t>
    </rPh>
    <phoneticPr fontId="13"/>
  </si>
  <si>
    <t>春分の日</t>
    <rPh sb="0" eb="2">
      <t>シュンブン</t>
    </rPh>
    <rPh sb="3" eb="4">
      <t>ヒ</t>
    </rPh>
    <phoneticPr fontId="13"/>
  </si>
  <si>
    <t>昭和の日</t>
    <phoneticPr fontId="4"/>
  </si>
  <si>
    <t>【参考】2025~2026年度祝日</t>
    <rPh sb="1" eb="3">
      <t>サンコウ</t>
    </rPh>
    <rPh sb="13" eb="15">
      <t>ネンド</t>
    </rPh>
    <rPh sb="15" eb="17">
      <t>シュクジツ</t>
    </rPh>
    <phoneticPr fontId="5"/>
  </si>
  <si>
    <t>巡回就職支援指導（注）</t>
    <phoneticPr fontId="5"/>
  </si>
  <si>
    <r>
      <rPr>
        <b/>
        <sz val="10"/>
        <rFont val="ＭＳ Ｐゴシック"/>
        <family val="3"/>
        <charset val="128"/>
      </rPr>
      <t>入校式（注）</t>
    </r>
    <r>
      <rPr>
        <sz val="10"/>
        <rFont val="ＭＳ Ｐゴシック"/>
        <family val="3"/>
        <charset val="128"/>
      </rPr>
      <t xml:space="preserve">
オリエンテーション</t>
    </r>
    <rPh sb="0" eb="2">
      <t>ニュウコウ</t>
    </rPh>
    <rPh sb="2" eb="3">
      <t>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</si>
</sst>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#,###&quot;時間&quot;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color rgb="FFCC6600"/>
      <name val="ＭＳ Ｐゴシック"/>
      <family val="3"/>
      <charset val="128"/>
    </font>
    <font>
      <sz val="11"/>
      <color rgb="FFCC66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.45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sz val="10"/>
      <color rgb="FFCC6600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</cellStyleXfs>
  <cellXfs count="38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14" fontId="2" fillId="0" borderId="7" xfId="1" applyNumberFormat="1" applyBorder="1">
      <alignment vertical="center"/>
    </xf>
    <xf numFmtId="0" fontId="2" fillId="0" borderId="8" xfId="1" applyBorder="1">
      <alignment vertical="center"/>
    </xf>
    <xf numFmtId="14" fontId="2" fillId="0" borderId="9" xfId="1" applyNumberFormat="1" applyBorder="1">
      <alignment vertical="center"/>
    </xf>
    <xf numFmtId="0" fontId="2" fillId="0" borderId="10" xfId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0" fontId="2" fillId="0" borderId="0" xfId="1">
      <alignment vertical="center"/>
    </xf>
    <xf numFmtId="176" fontId="17" fillId="0" borderId="15" xfId="1" applyNumberFormat="1" applyFont="1" applyBorder="1" applyAlignment="1">
      <alignment horizontal="center" vertical="center"/>
    </xf>
    <xf numFmtId="176" fontId="17" fillId="0" borderId="16" xfId="1" applyNumberFormat="1" applyFont="1" applyBorder="1" applyAlignment="1">
      <alignment horizontal="center" vertical="center"/>
    </xf>
    <xf numFmtId="176" fontId="18" fillId="2" borderId="16" xfId="1" applyNumberFormat="1" applyFont="1" applyFill="1" applyBorder="1" applyAlignment="1">
      <alignment horizontal="center" vertical="center"/>
    </xf>
    <xf numFmtId="176" fontId="17" fillId="0" borderId="17" xfId="1" applyNumberFormat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2" fillId="0" borderId="21" xfId="1" applyFont="1" applyBorder="1" applyAlignment="1">
      <alignment vertical="top" textRotation="255" wrapText="1"/>
    </xf>
    <xf numFmtId="0" fontId="12" fillId="0" borderId="12" xfId="1" applyFont="1" applyBorder="1" applyAlignment="1">
      <alignment horizontal="center" vertical="center" textRotation="255" wrapText="1"/>
    </xf>
    <xf numFmtId="0" fontId="12" fillId="0" borderId="12" xfId="1" applyFont="1" applyBorder="1" applyAlignment="1">
      <alignment horizontal="center" vertical="center" textRotation="255" wrapText="1" shrinkToFit="1"/>
    </xf>
    <xf numFmtId="0" fontId="12" fillId="4" borderId="12" xfId="1" applyFont="1" applyFill="1" applyBorder="1" applyAlignment="1">
      <alignment horizontal="center" vertical="center" textRotation="255" wrapText="1" shrinkToFit="1"/>
    </xf>
    <xf numFmtId="0" fontId="19" fillId="4" borderId="12" xfId="1" applyFont="1" applyFill="1" applyBorder="1" applyAlignment="1">
      <alignment horizontal="center" vertical="center" textRotation="255" wrapText="1" shrinkToFit="1"/>
    </xf>
    <xf numFmtId="0" fontId="12" fillId="4" borderId="22" xfId="1" applyFont="1" applyFill="1" applyBorder="1" applyAlignment="1">
      <alignment horizontal="center" vertical="center" textRotation="255" wrapText="1" shrinkToFit="1"/>
    </xf>
    <xf numFmtId="0" fontId="12" fillId="0" borderId="22" xfId="4" applyFont="1" applyBorder="1" applyAlignment="1">
      <alignment vertical="center" textRotation="255" wrapText="1"/>
    </xf>
    <xf numFmtId="0" fontId="12" fillId="0" borderId="23" xfId="1" applyFont="1" applyBorder="1" applyAlignment="1">
      <alignment horizontal="center" vertical="center" textRotation="255" wrapText="1" shrinkToFit="1"/>
    </xf>
    <xf numFmtId="0" fontId="12" fillId="0" borderId="17" xfId="1" applyFont="1" applyBorder="1" applyAlignment="1">
      <alignment horizontal="center" vertical="center" textRotation="255" wrapText="1"/>
    </xf>
    <xf numFmtId="0" fontId="17" fillId="0" borderId="24" xfId="1" applyFont="1" applyBorder="1" applyAlignment="1">
      <alignment horizontal="center"/>
    </xf>
    <xf numFmtId="0" fontId="21" fillId="0" borderId="1" xfId="1" applyFont="1" applyBorder="1" applyAlignment="1">
      <alignment horizontal="center" vertical="center" wrapText="1" shrinkToFit="1"/>
    </xf>
    <xf numFmtId="0" fontId="17" fillId="0" borderId="1" xfId="1" applyFont="1" applyBorder="1">
      <alignment vertical="center"/>
    </xf>
    <xf numFmtId="0" fontId="22" fillId="0" borderId="2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4" borderId="2" xfId="1" applyFont="1" applyFill="1" applyBorder="1" applyAlignment="1">
      <alignment horizontal="center" vertical="center"/>
    </xf>
    <xf numFmtId="0" fontId="22" fillId="4" borderId="12" xfId="1" applyFont="1" applyFill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6" xfId="1" applyBorder="1">
      <alignment vertical="center"/>
    </xf>
    <xf numFmtId="0" fontId="21" fillId="0" borderId="24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1" fillId="0" borderId="1" xfId="1" applyFont="1" applyBorder="1" applyAlignment="1">
      <alignment vertical="top" textRotation="255" wrapText="1"/>
    </xf>
    <xf numFmtId="0" fontId="21" fillId="0" borderId="12" xfId="1" applyFont="1" applyBorder="1" applyAlignment="1">
      <alignment vertical="center" textRotation="255" wrapText="1"/>
    </xf>
    <xf numFmtId="0" fontId="25" fillId="0" borderId="2" xfId="1" applyFont="1" applyBorder="1" applyAlignment="1">
      <alignment vertical="center" textRotation="255" wrapText="1"/>
    </xf>
    <xf numFmtId="0" fontId="21" fillId="4" borderId="2" xfId="1" applyFont="1" applyFill="1" applyBorder="1" applyAlignment="1">
      <alignment vertical="center" textRotation="255" wrapText="1"/>
    </xf>
    <xf numFmtId="0" fontId="21" fillId="4" borderId="12" xfId="1" applyFont="1" applyFill="1" applyBorder="1" applyAlignment="1">
      <alignment vertical="center" textRotation="255" wrapText="1"/>
    </xf>
    <xf numFmtId="0" fontId="21" fillId="0" borderId="2" xfId="1" applyFont="1" applyBorder="1" applyAlignment="1">
      <alignment vertical="center" textRotation="255" wrapText="1"/>
    </xf>
    <xf numFmtId="0" fontId="21" fillId="0" borderId="12" xfId="1" applyFont="1" applyBorder="1" applyAlignment="1">
      <alignment horizontal="center" vertical="center" textRotation="255" wrapText="1"/>
    </xf>
    <xf numFmtId="0" fontId="17" fillId="0" borderId="12" xfId="1" applyFont="1" applyBorder="1" applyAlignment="1">
      <alignment vertical="top" textRotation="255" wrapText="1"/>
    </xf>
    <xf numFmtId="0" fontId="17" fillId="4" borderId="12" xfId="1" applyFont="1" applyFill="1" applyBorder="1" applyAlignment="1">
      <alignment vertical="top" textRotation="255" wrapText="1"/>
    </xf>
    <xf numFmtId="0" fontId="17" fillId="4" borderId="2" xfId="1" applyFont="1" applyFill="1" applyBorder="1" applyAlignment="1">
      <alignment vertical="center" textRotation="255" wrapText="1"/>
    </xf>
    <xf numFmtId="0" fontId="17" fillId="0" borderId="12" xfId="1" applyFont="1" applyBorder="1" applyAlignment="1">
      <alignment vertical="center" textRotation="255" wrapText="1"/>
    </xf>
    <xf numFmtId="0" fontId="17" fillId="4" borderId="12" xfId="1" applyFont="1" applyFill="1" applyBorder="1" applyAlignment="1">
      <alignment vertical="center" textRotation="255" wrapText="1"/>
    </xf>
    <xf numFmtId="0" fontId="21" fillId="0" borderId="29" xfId="1" applyFont="1" applyBorder="1" applyAlignment="1">
      <alignment horizontal="center" vertical="center" textRotation="255" wrapText="1"/>
    </xf>
    <xf numFmtId="0" fontId="21" fillId="0" borderId="12" xfId="1" applyFont="1" applyBorder="1" applyAlignment="1">
      <alignment vertical="top" textRotation="255" wrapText="1"/>
    </xf>
    <xf numFmtId="0" fontId="21" fillId="0" borderId="23" xfId="1" applyFont="1" applyBorder="1" applyAlignment="1">
      <alignment vertical="top" textRotation="255" wrapText="1"/>
    </xf>
    <xf numFmtId="0" fontId="21" fillId="0" borderId="30" xfId="1" applyFont="1" applyBorder="1" applyAlignment="1">
      <alignment vertical="top" textRotation="255" wrapText="1"/>
    </xf>
    <xf numFmtId="0" fontId="6" fillId="0" borderId="20" xfId="1" applyFont="1" applyBorder="1" applyAlignment="1"/>
    <xf numFmtId="0" fontId="2" fillId="0" borderId="31" xfId="1" applyBorder="1" applyAlignment="1">
      <alignment horizontal="center" vertical="center" wrapText="1"/>
    </xf>
    <xf numFmtId="20" fontId="17" fillId="0" borderId="24" xfId="1" applyNumberFormat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7" fillId="4" borderId="32" xfId="1" applyFont="1" applyFill="1" applyBorder="1" applyAlignment="1">
      <alignment horizontal="center" vertical="center" shrinkToFit="1"/>
    </xf>
    <xf numFmtId="0" fontId="17" fillId="4" borderId="27" xfId="1" applyFont="1" applyFill="1" applyBorder="1" applyAlignment="1">
      <alignment horizontal="center" vertical="center" shrinkToFit="1"/>
    </xf>
    <xf numFmtId="20" fontId="17" fillId="0" borderId="27" xfId="1" applyNumberFormat="1" applyFont="1" applyBorder="1" applyAlignment="1">
      <alignment horizontal="center" vertical="center" shrinkToFit="1"/>
    </xf>
    <xf numFmtId="20" fontId="17" fillId="4" borderId="27" xfId="1" applyNumberFormat="1" applyFont="1" applyFill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0" fontId="2" fillId="0" borderId="25" xfId="1" applyBorder="1" applyAlignment="1">
      <alignment horizontal="center" vertical="center" shrinkToFit="1"/>
    </xf>
    <xf numFmtId="0" fontId="6" fillId="0" borderId="13" xfId="1" applyFont="1" applyBorder="1" applyAlignment="1">
      <alignment horizontal="center" wrapText="1" shrinkToFit="1"/>
    </xf>
    <xf numFmtId="0" fontId="2" fillId="0" borderId="27" xfId="1" applyBorder="1" applyAlignment="1">
      <alignment horizontal="center" vertical="center" shrinkToFit="1"/>
    </xf>
    <xf numFmtId="0" fontId="2" fillId="0" borderId="28" xfId="1" applyBorder="1" applyAlignment="1">
      <alignment horizontal="center" vertical="center" shrinkToFit="1"/>
    </xf>
    <xf numFmtId="20" fontId="17" fillId="0" borderId="32" xfId="1" applyNumberFormat="1" applyFont="1" applyBorder="1" applyAlignment="1">
      <alignment horizontal="center" vertical="center" shrinkToFit="1"/>
    </xf>
    <xf numFmtId="20" fontId="2" fillId="0" borderId="27" xfId="1" applyNumberFormat="1" applyBorder="1" applyAlignment="1">
      <alignment horizontal="center" vertical="center" shrinkToFit="1"/>
    </xf>
    <xf numFmtId="20" fontId="2" fillId="0" borderId="28" xfId="1" applyNumberFormat="1" applyBorder="1" applyAlignment="1">
      <alignment horizontal="center" vertical="center" shrinkToFit="1"/>
    </xf>
    <xf numFmtId="0" fontId="17" fillId="0" borderId="24" xfId="1" applyFont="1" applyBorder="1" applyAlignment="1">
      <alignment horizontal="center" wrapText="1" shrinkToFit="1"/>
    </xf>
    <xf numFmtId="20" fontId="2" fillId="0" borderId="25" xfId="1" applyNumberForma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 shrinkToFit="1"/>
    </xf>
    <xf numFmtId="0" fontId="22" fillId="0" borderId="32" xfId="1" applyFont="1" applyBorder="1" applyAlignment="1">
      <alignment horizontal="center" vertical="center" shrinkToFit="1"/>
    </xf>
    <xf numFmtId="0" fontId="22" fillId="4" borderId="32" xfId="1" applyFont="1" applyFill="1" applyBorder="1" applyAlignment="1">
      <alignment horizontal="center" vertical="center" shrinkToFit="1"/>
    </xf>
    <xf numFmtId="0" fontId="22" fillId="4" borderId="27" xfId="1" applyFont="1" applyFill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7" fillId="6" borderId="34" xfId="1" applyFont="1" applyFill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17" fillId="0" borderId="0" xfId="1" applyFont="1">
      <alignment vertical="center"/>
    </xf>
    <xf numFmtId="14" fontId="17" fillId="0" borderId="9" xfId="1" applyNumberFormat="1" applyFont="1" applyBorder="1">
      <alignment vertical="center"/>
    </xf>
    <xf numFmtId="0" fontId="17" fillId="0" borderId="10" xfId="1" applyFont="1" applyBorder="1">
      <alignment vertical="center"/>
    </xf>
    <xf numFmtId="176" fontId="17" fillId="0" borderId="18" xfId="1" applyNumberFormat="1" applyFont="1" applyBorder="1" applyAlignment="1">
      <alignment horizontal="center" vertical="center"/>
    </xf>
    <xf numFmtId="176" fontId="17" fillId="7" borderId="19" xfId="1" applyNumberFormat="1" applyFont="1" applyFill="1" applyBorder="1" applyAlignment="1">
      <alignment horizontal="center" vertical="center"/>
    </xf>
    <xf numFmtId="176" fontId="17" fillId="0" borderId="19" xfId="1" applyNumberFormat="1" applyFont="1" applyBorder="1" applyAlignment="1">
      <alignment horizontal="center" vertical="center"/>
    </xf>
    <xf numFmtId="176" fontId="18" fillId="2" borderId="19" xfId="1" applyNumberFormat="1" applyFont="1" applyFill="1" applyBorder="1" applyAlignment="1">
      <alignment horizontal="center" vertical="center"/>
    </xf>
    <xf numFmtId="176" fontId="18" fillId="8" borderId="19" xfId="1" applyNumberFormat="1" applyFont="1" applyFill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7" borderId="36" xfId="1" applyFont="1" applyFill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8" borderId="36" xfId="1" applyFont="1" applyFill="1" applyBorder="1" applyAlignment="1">
      <alignment horizontal="center" vertical="center"/>
    </xf>
    <xf numFmtId="0" fontId="12" fillId="0" borderId="37" xfId="1" applyFont="1" applyBorder="1" applyAlignment="1">
      <alignment vertical="center" textRotation="255" wrapText="1"/>
    </xf>
    <xf numFmtId="0" fontId="12" fillId="4" borderId="12" xfId="1" applyFont="1" applyFill="1" applyBorder="1" applyAlignment="1">
      <alignment vertical="center" textRotation="255"/>
    </xf>
    <xf numFmtId="0" fontId="12" fillId="4" borderId="38" xfId="1" applyFont="1" applyFill="1" applyBorder="1" applyAlignment="1">
      <alignment vertical="center" textRotation="255" wrapText="1"/>
    </xf>
    <xf numFmtId="0" fontId="12" fillId="0" borderId="12" xfId="1" applyFont="1" applyBorder="1" applyAlignment="1">
      <alignment vertical="center" textRotation="255" wrapText="1"/>
    </xf>
    <xf numFmtId="0" fontId="2" fillId="0" borderId="12" xfId="1" applyBorder="1" applyAlignment="1">
      <alignment vertical="center" textRotation="255" wrapText="1"/>
    </xf>
    <xf numFmtId="0" fontId="26" fillId="0" borderId="12" xfId="1" applyFont="1" applyBorder="1" applyAlignment="1">
      <alignment vertical="center" textRotation="255" wrapText="1"/>
    </xf>
    <xf numFmtId="0" fontId="19" fillId="4" borderId="12" xfId="1" applyFont="1" applyFill="1" applyBorder="1" applyAlignment="1">
      <alignment vertical="center" textRotation="255"/>
    </xf>
    <xf numFmtId="0" fontId="19" fillId="0" borderId="12" xfId="1" applyFont="1" applyBorder="1" applyAlignment="1">
      <alignment vertical="center" textRotation="255" wrapText="1"/>
    </xf>
    <xf numFmtId="0" fontId="27" fillId="0" borderId="12" xfId="1" applyFont="1" applyBorder="1" applyAlignment="1">
      <alignment vertical="center" textRotation="255"/>
    </xf>
    <xf numFmtId="0" fontId="19" fillId="4" borderId="12" xfId="1" applyFont="1" applyFill="1" applyBorder="1" applyAlignment="1">
      <alignment vertical="center" textRotation="255" wrapText="1"/>
    </xf>
    <xf numFmtId="0" fontId="12" fillId="4" borderId="21" xfId="1" applyFont="1" applyFill="1" applyBorder="1" applyAlignment="1">
      <alignment vertical="center" textRotation="255" wrapText="1"/>
    </xf>
    <xf numFmtId="0" fontId="12" fillId="0" borderId="25" xfId="1" applyFont="1" applyBorder="1" applyAlignment="1">
      <alignment horizontal="center" vertical="center"/>
    </xf>
    <xf numFmtId="14" fontId="12" fillId="0" borderId="9" xfId="1" applyNumberFormat="1" applyFont="1" applyBorder="1">
      <alignment vertical="center"/>
    </xf>
    <xf numFmtId="0" fontId="2" fillId="0" borderId="4" xfId="1" applyBorder="1" applyAlignment="1">
      <alignment horizontal="center" vertical="center" wrapText="1" shrinkToFit="1"/>
    </xf>
    <xf numFmtId="0" fontId="28" fillId="0" borderId="34" xfId="1" applyFont="1" applyBorder="1" applyAlignment="1">
      <alignment horizontal="center" vertical="center"/>
    </xf>
    <xf numFmtId="0" fontId="22" fillId="4" borderId="21" xfId="1" applyFont="1" applyFill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/>
    </xf>
    <xf numFmtId="0" fontId="22" fillId="4" borderId="27" xfId="1" applyFont="1" applyFill="1" applyBorder="1" applyAlignment="1">
      <alignment horizontal="center" vertical="center"/>
    </xf>
    <xf numFmtId="0" fontId="23" fillId="0" borderId="1" xfId="1" applyFont="1" applyBorder="1" applyAlignment="1">
      <alignment vertical="center" textRotation="255"/>
    </xf>
    <xf numFmtId="0" fontId="21" fillId="4" borderId="12" xfId="1" applyFont="1" applyFill="1" applyBorder="1" applyAlignment="1">
      <alignment vertical="center" textRotation="255"/>
    </xf>
    <xf numFmtId="0" fontId="21" fillId="4" borderId="2" xfId="1" applyFont="1" applyFill="1" applyBorder="1" applyAlignment="1">
      <alignment vertical="center" textRotation="255"/>
    </xf>
    <xf numFmtId="0" fontId="17" fillId="0" borderId="29" xfId="1" applyFont="1" applyBorder="1" applyAlignment="1">
      <alignment vertical="top" textRotation="255"/>
    </xf>
    <xf numFmtId="0" fontId="17" fillId="0" borderId="23" xfId="1" applyFont="1" applyBorder="1" applyAlignment="1">
      <alignment vertical="top" textRotation="255"/>
    </xf>
    <xf numFmtId="0" fontId="17" fillId="4" borderId="29" xfId="1" applyFont="1" applyFill="1" applyBorder="1" applyAlignment="1">
      <alignment vertical="top" textRotation="255"/>
    </xf>
    <xf numFmtId="0" fontId="21" fillId="0" borderId="2" xfId="1" applyFont="1" applyBorder="1" applyAlignment="1">
      <alignment vertical="center" textRotation="255"/>
    </xf>
    <xf numFmtId="0" fontId="21" fillId="0" borderId="12" xfId="1" applyFont="1" applyBorder="1" applyAlignment="1">
      <alignment vertical="center" textRotation="255"/>
    </xf>
    <xf numFmtId="0" fontId="30" fillId="0" borderId="12" xfId="1" applyFont="1" applyBorder="1" applyAlignment="1">
      <alignment vertical="top" textRotation="255"/>
    </xf>
    <xf numFmtId="0" fontId="30" fillId="4" borderId="12" xfId="1" applyFont="1" applyFill="1" applyBorder="1" applyAlignment="1">
      <alignment vertical="top" textRotation="255"/>
    </xf>
    <xf numFmtId="0" fontId="21" fillId="4" borderId="29" xfId="1" applyFont="1" applyFill="1" applyBorder="1" applyAlignment="1">
      <alignment vertical="top" textRotation="255"/>
    </xf>
    <xf numFmtId="0" fontId="2" fillId="4" borderId="12" xfId="1" applyFill="1" applyBorder="1" applyAlignment="1">
      <alignment vertical="center" textRotation="255"/>
    </xf>
    <xf numFmtId="0" fontId="21" fillId="4" borderId="12" xfId="1" applyFont="1" applyFill="1" applyBorder="1" applyAlignment="1">
      <alignment vertical="top" textRotation="255" wrapText="1"/>
    </xf>
    <xf numFmtId="0" fontId="21" fillId="0" borderId="3" xfId="1" applyFont="1" applyBorder="1" applyAlignment="1">
      <alignment vertical="center" textRotation="255"/>
    </xf>
    <xf numFmtId="0" fontId="17" fillId="4" borderId="21" xfId="1" applyFont="1" applyFill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wrapText="1" shrinkToFit="1"/>
    </xf>
    <xf numFmtId="20" fontId="17" fillId="4" borderId="32" xfId="1" applyNumberFormat="1" applyFont="1" applyFill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22" fillId="0" borderId="40" xfId="1" applyFont="1" applyBorder="1" applyAlignment="1">
      <alignment horizontal="center" vertical="center" shrinkToFit="1"/>
    </xf>
    <xf numFmtId="14" fontId="2" fillId="0" borderId="41" xfId="1" applyNumberFormat="1" applyBorder="1">
      <alignment vertical="center"/>
    </xf>
    <xf numFmtId="0" fontId="2" fillId="0" borderId="42" xfId="1" applyBorder="1">
      <alignment vertical="center"/>
    </xf>
    <xf numFmtId="0" fontId="16" fillId="6" borderId="0" xfId="1" applyFont="1" applyFill="1" applyAlignment="1">
      <alignment horizontal="center" vertical="center" textRotation="255"/>
    </xf>
    <xf numFmtId="0" fontId="16" fillId="6" borderId="0" xfId="1" applyFont="1" applyFill="1" applyAlignment="1">
      <alignment horizontal="center" vertical="center" wrapText="1"/>
    </xf>
    <xf numFmtId="0" fontId="2" fillId="6" borderId="0" xfId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/>
    </xf>
    <xf numFmtId="0" fontId="22" fillId="0" borderId="0" xfId="1" applyFo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 shrinkToFit="1"/>
    </xf>
    <xf numFmtId="0" fontId="17" fillId="0" borderId="34" xfId="1" applyFont="1" applyBorder="1" applyAlignment="1">
      <alignment horizontal="center" vertical="center"/>
    </xf>
    <xf numFmtId="176" fontId="17" fillId="0" borderId="4" xfId="1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21" fillId="4" borderId="37" xfId="1" applyFont="1" applyFill="1" applyBorder="1" applyAlignment="1">
      <alignment vertical="top" textRotation="255"/>
    </xf>
    <xf numFmtId="0" fontId="12" fillId="0" borderId="23" xfId="1" applyFont="1" applyBorder="1" applyAlignment="1">
      <alignment vertical="center" textRotation="255"/>
    </xf>
    <xf numFmtId="0" fontId="12" fillId="0" borderId="29" xfId="1" applyFont="1" applyBorder="1" applyAlignment="1">
      <alignment vertical="center" textRotation="255"/>
    </xf>
    <xf numFmtId="0" fontId="12" fillId="4" borderId="23" xfId="1" applyFont="1" applyFill="1" applyBorder="1" applyAlignment="1">
      <alignment vertical="center" textRotation="255"/>
    </xf>
    <xf numFmtId="0" fontId="12" fillId="0" borderId="43" xfId="1" applyFont="1" applyBorder="1" applyAlignment="1">
      <alignment vertical="center" textRotation="255"/>
    </xf>
    <xf numFmtId="0" fontId="12" fillId="4" borderId="29" xfId="1" applyFont="1" applyFill="1" applyBorder="1" applyAlignment="1">
      <alignment vertical="center" textRotation="255"/>
    </xf>
    <xf numFmtId="0" fontId="21" fillId="0" borderId="29" xfId="1" applyFont="1" applyBorder="1" applyAlignment="1">
      <alignment vertical="top" textRotation="255"/>
    </xf>
    <xf numFmtId="0" fontId="21" fillId="0" borderId="17" xfId="1" applyFont="1" applyBorder="1" applyAlignment="1">
      <alignment vertical="center" textRotation="255"/>
    </xf>
    <xf numFmtId="0" fontId="22" fillId="4" borderId="34" xfId="1" applyFont="1" applyFill="1" applyBorder="1" applyAlignment="1">
      <alignment horizontal="center" vertical="center"/>
    </xf>
    <xf numFmtId="0" fontId="22" fillId="4" borderId="22" xfId="1" applyFont="1" applyFill="1" applyBorder="1" applyAlignment="1">
      <alignment horizontal="center" vertical="center"/>
    </xf>
    <xf numFmtId="0" fontId="22" fillId="4" borderId="39" xfId="1" applyFont="1" applyFill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4" borderId="44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vertical="top" textRotation="255" wrapText="1"/>
    </xf>
    <xf numFmtId="0" fontId="23" fillId="0" borderId="21" xfId="1" applyFont="1" applyBorder="1" applyAlignment="1">
      <alignment vertical="center" textRotation="255"/>
    </xf>
    <xf numFmtId="0" fontId="21" fillId="4" borderId="22" xfId="1" applyFont="1" applyFill="1" applyBorder="1" applyAlignment="1">
      <alignment vertical="center" textRotation="255"/>
    </xf>
    <xf numFmtId="0" fontId="21" fillId="0" borderId="12" xfId="1" applyFont="1" applyBorder="1" applyAlignment="1">
      <alignment vertical="top" textRotation="255"/>
    </xf>
    <xf numFmtId="0" fontId="21" fillId="0" borderId="29" xfId="1" applyFont="1" applyBorder="1" applyAlignment="1">
      <alignment vertical="center" textRotation="255" wrapText="1"/>
    </xf>
    <xf numFmtId="0" fontId="23" fillId="4" borderId="12" xfId="1" applyFont="1" applyFill="1" applyBorder="1" applyAlignment="1">
      <alignment vertical="center" textRotation="255"/>
    </xf>
    <xf numFmtId="0" fontId="23" fillId="0" borderId="12" xfId="1" applyFont="1" applyBorder="1" applyAlignment="1">
      <alignment vertical="top" textRotation="255"/>
    </xf>
    <xf numFmtId="0" fontId="12" fillId="0" borderId="25" xfId="1" applyFont="1" applyBorder="1" applyAlignment="1">
      <alignment vertical="top" textRotation="255" wrapText="1"/>
    </xf>
    <xf numFmtId="0" fontId="6" fillId="0" borderId="38" xfId="1" applyFont="1" applyBorder="1" applyAlignment="1"/>
    <xf numFmtId="0" fontId="17" fillId="4" borderId="24" xfId="1" applyFont="1" applyFill="1" applyBorder="1" applyAlignment="1">
      <alignment horizontal="center" vertical="center" shrinkToFit="1"/>
    </xf>
    <xf numFmtId="0" fontId="17" fillId="4" borderId="44" xfId="1" applyFont="1" applyFill="1" applyBorder="1" applyAlignment="1">
      <alignment horizontal="center" vertical="center" shrinkToFit="1"/>
    </xf>
    <xf numFmtId="20" fontId="17" fillId="0" borderId="28" xfId="1" applyNumberFormat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20" fontId="17" fillId="4" borderId="24" xfId="1" applyNumberFormat="1" applyFont="1" applyFill="1" applyBorder="1" applyAlignment="1">
      <alignment horizontal="center" vertical="center" shrinkToFit="1"/>
    </xf>
    <xf numFmtId="20" fontId="17" fillId="0" borderId="12" xfId="1" applyNumberFormat="1" applyFont="1" applyBorder="1" applyAlignment="1">
      <alignment horizontal="center" vertical="center" shrinkToFit="1"/>
    </xf>
    <xf numFmtId="20" fontId="17" fillId="0" borderId="25" xfId="1" applyNumberFormat="1" applyFont="1" applyBorder="1" applyAlignment="1">
      <alignment horizontal="center" vertical="center" shrinkToFit="1"/>
    </xf>
    <xf numFmtId="0" fontId="22" fillId="4" borderId="24" xfId="1" applyFont="1" applyFill="1" applyBorder="1" applyAlignment="1">
      <alignment horizontal="center" vertical="center" shrinkToFit="1"/>
    </xf>
    <xf numFmtId="0" fontId="22" fillId="4" borderId="44" xfId="1" applyFont="1" applyFill="1" applyBorder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177" fontId="6" fillId="0" borderId="0" xfId="1" applyNumberFormat="1" applyFont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50" xfId="1" applyFont="1" applyBorder="1" applyAlignment="1">
      <alignment vertical="center" shrinkToFit="1"/>
    </xf>
    <xf numFmtId="0" fontId="17" fillId="0" borderId="51" xfId="1" applyFont="1" applyBorder="1" applyAlignment="1">
      <alignment vertical="center" shrinkToFit="1"/>
    </xf>
    <xf numFmtId="0" fontId="17" fillId="0" borderId="52" xfId="1" applyFont="1" applyBorder="1" applyAlignment="1">
      <alignment vertical="center" shrinkToFit="1"/>
    </xf>
    <xf numFmtId="0" fontId="3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0" fillId="0" borderId="46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17" fillId="0" borderId="41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 shrinkToFit="1"/>
    </xf>
    <xf numFmtId="0" fontId="22" fillId="0" borderId="42" xfId="1" applyFont="1" applyBorder="1" applyAlignment="1">
      <alignment horizontal="center" vertical="center" shrinkToFit="1"/>
    </xf>
    <xf numFmtId="0" fontId="22" fillId="0" borderId="46" xfId="1" applyFont="1" applyBorder="1" applyAlignment="1">
      <alignment horizontal="center" vertical="center" shrinkToFit="1"/>
    </xf>
    <xf numFmtId="0" fontId="10" fillId="0" borderId="4" xfId="5" applyFont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shrinkToFit="1"/>
    </xf>
    <xf numFmtId="0" fontId="22" fillId="3" borderId="10" xfId="1" applyFont="1" applyFill="1" applyBorder="1" applyAlignment="1">
      <alignment horizontal="center" vertical="center" shrinkToFit="1"/>
    </xf>
    <xf numFmtId="0" fontId="8" fillId="5" borderId="4" xfId="5" applyFont="1" applyFill="1" applyBorder="1" applyAlignment="1">
      <alignment horizontal="center" vertical="center" wrapText="1"/>
    </xf>
    <xf numFmtId="0" fontId="22" fillId="5" borderId="4" xfId="1" applyFont="1" applyFill="1" applyBorder="1" applyAlignment="1">
      <alignment horizontal="center" vertical="center" shrinkToFit="1"/>
    </xf>
    <xf numFmtId="0" fontId="22" fillId="5" borderId="10" xfId="1" applyFont="1" applyFill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48" xfId="1" applyFont="1" applyBorder="1" applyAlignment="1">
      <alignment horizontal="left" vertical="center" wrapText="1" shrinkToFit="1"/>
    </xf>
    <xf numFmtId="0" fontId="22" fillId="0" borderId="0" xfId="1" applyFont="1" applyAlignment="1">
      <alignment horizontal="left" vertical="center" wrapText="1" shrinkToFit="1"/>
    </xf>
    <xf numFmtId="0" fontId="8" fillId="3" borderId="4" xfId="5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textRotation="255"/>
    </xf>
    <xf numFmtId="0" fontId="16" fillId="0" borderId="14" xfId="1" applyFont="1" applyBorder="1" applyAlignment="1">
      <alignment horizontal="center" vertical="center" textRotation="255"/>
    </xf>
    <xf numFmtId="0" fontId="16" fillId="0" borderId="33" xfId="1" applyFont="1" applyBorder="1" applyAlignment="1">
      <alignment horizontal="center" vertical="center" textRotation="255"/>
    </xf>
    <xf numFmtId="0" fontId="16" fillId="0" borderId="20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10" fillId="0" borderId="4" xfId="2" applyFont="1" applyBorder="1" applyAlignment="1">
      <alignment horizontal="left" vertical="center" shrinkToFit="1"/>
    </xf>
    <xf numFmtId="0" fontId="29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0" fillId="0" borderId="1" xfId="3" applyFont="1" applyBorder="1" applyAlignment="1">
      <alignment horizontal="left" vertical="center" shrinkToFit="1"/>
    </xf>
    <xf numFmtId="0" fontId="10" fillId="0" borderId="2" xfId="3" applyFont="1" applyBorder="1" applyAlignment="1">
      <alignment horizontal="left" vertical="center" shrinkToFit="1"/>
    </xf>
    <xf numFmtId="0" fontId="10" fillId="0" borderId="3" xfId="3" applyFont="1" applyBorder="1" applyAlignment="1">
      <alignment horizontal="left" vertical="center" shrinkToFit="1"/>
    </xf>
    <xf numFmtId="57" fontId="10" fillId="0" borderId="4" xfId="3" applyNumberFormat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10" fillId="0" borderId="4" xfId="3" applyFont="1" applyBorder="1" applyAlignment="1">
      <alignment horizontal="left" vertical="center" shrinkToFit="1"/>
    </xf>
    <xf numFmtId="0" fontId="17" fillId="9" borderId="4" xfId="1" applyFont="1" applyFill="1" applyBorder="1" applyAlignment="1">
      <alignment horizontal="center" vertical="center" textRotation="255" wrapText="1"/>
    </xf>
    <xf numFmtId="0" fontId="2" fillId="10" borderId="24" xfId="1" applyFont="1" applyFill="1" applyBorder="1" applyAlignment="1">
      <alignment horizontal="center" vertical="center" textRotation="255"/>
    </xf>
    <xf numFmtId="0" fontId="8" fillId="9" borderId="4" xfId="5" applyFont="1" applyFill="1" applyBorder="1" applyAlignment="1">
      <alignment horizontal="center" vertical="center" wrapText="1"/>
    </xf>
    <xf numFmtId="0" fontId="22" fillId="9" borderId="4" xfId="1" applyFont="1" applyFill="1" applyBorder="1" applyAlignment="1">
      <alignment horizontal="center" vertical="center" shrinkToFit="1"/>
    </xf>
    <xf numFmtId="0" fontId="22" fillId="9" borderId="10" xfId="1" applyFont="1" applyFill="1" applyBorder="1" applyAlignment="1">
      <alignment horizontal="center" vertical="center" shrinkToFit="1"/>
    </xf>
    <xf numFmtId="0" fontId="22" fillId="10" borderId="4" xfId="1" applyFont="1" applyFill="1" applyBorder="1" applyAlignment="1">
      <alignment horizontal="center" vertical="center" shrinkToFit="1"/>
    </xf>
    <xf numFmtId="0" fontId="22" fillId="10" borderId="10" xfId="1" applyFont="1" applyFill="1" applyBorder="1" applyAlignment="1">
      <alignment horizontal="center" vertical="center" shrinkToFit="1"/>
    </xf>
    <xf numFmtId="0" fontId="8" fillId="10" borderId="4" xfId="5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vertical="top" textRotation="255" wrapText="1"/>
    </xf>
    <xf numFmtId="0" fontId="12" fillId="0" borderId="12" xfId="1" applyFont="1" applyFill="1" applyBorder="1" applyAlignment="1">
      <alignment horizontal="center" vertical="center" textRotation="255" wrapText="1"/>
    </xf>
    <xf numFmtId="0" fontId="12" fillId="0" borderId="12" xfId="1" applyFont="1" applyFill="1" applyBorder="1" applyAlignment="1">
      <alignment horizontal="center" vertical="center" textRotation="255" wrapText="1" shrinkToFit="1"/>
    </xf>
    <xf numFmtId="0" fontId="19" fillId="0" borderId="12" xfId="1" applyFont="1" applyFill="1" applyBorder="1" applyAlignment="1">
      <alignment horizontal="center" vertical="center" textRotation="255" wrapText="1" shrinkToFit="1"/>
    </xf>
    <xf numFmtId="0" fontId="12" fillId="0" borderId="22" xfId="1" applyFont="1" applyFill="1" applyBorder="1" applyAlignment="1">
      <alignment horizontal="center" vertical="center" textRotation="255" wrapText="1" shrinkToFit="1"/>
    </xf>
    <xf numFmtId="0" fontId="12" fillId="0" borderId="22" xfId="4" applyFont="1" applyFill="1" applyBorder="1" applyAlignment="1">
      <alignment vertical="center" textRotation="255" wrapText="1"/>
    </xf>
    <xf numFmtId="0" fontId="12" fillId="0" borderId="23" xfId="1" applyFont="1" applyFill="1" applyBorder="1" applyAlignment="1">
      <alignment horizontal="center" vertical="center" textRotation="255" wrapText="1" shrinkToFit="1"/>
    </xf>
    <xf numFmtId="0" fontId="12" fillId="0" borderId="17" xfId="1" applyFont="1" applyFill="1" applyBorder="1" applyAlignment="1">
      <alignment horizontal="center" vertical="center" textRotation="255" wrapText="1"/>
    </xf>
    <xf numFmtId="0" fontId="17" fillId="0" borderId="1" xfId="1" applyFont="1" applyFill="1" applyBorder="1">
      <alignment vertical="center"/>
    </xf>
    <xf numFmtId="0" fontId="22" fillId="0" borderId="2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vertical="top" textRotation="255" wrapText="1"/>
    </xf>
    <xf numFmtId="0" fontId="21" fillId="0" borderId="12" xfId="1" applyFont="1" applyFill="1" applyBorder="1" applyAlignment="1">
      <alignment vertical="center" textRotation="255" wrapText="1"/>
    </xf>
    <xf numFmtId="0" fontId="25" fillId="0" borderId="2" xfId="1" applyFont="1" applyFill="1" applyBorder="1" applyAlignment="1">
      <alignment vertical="center" textRotation="255" wrapText="1"/>
    </xf>
    <xf numFmtId="0" fontId="21" fillId="0" borderId="2" xfId="1" applyFont="1" applyFill="1" applyBorder="1" applyAlignment="1">
      <alignment vertical="center" textRotation="255" wrapText="1"/>
    </xf>
    <xf numFmtId="0" fontId="21" fillId="0" borderId="12" xfId="1" applyFont="1" applyFill="1" applyBorder="1" applyAlignment="1">
      <alignment horizontal="center" vertical="center" textRotation="255" wrapText="1"/>
    </xf>
    <xf numFmtId="0" fontId="17" fillId="0" borderId="12" xfId="1" applyFont="1" applyFill="1" applyBorder="1" applyAlignment="1">
      <alignment vertical="top" textRotation="255" wrapText="1"/>
    </xf>
    <xf numFmtId="0" fontId="17" fillId="0" borderId="2" xfId="1" applyFont="1" applyFill="1" applyBorder="1" applyAlignment="1">
      <alignment vertical="center" textRotation="255" wrapText="1"/>
    </xf>
    <xf numFmtId="0" fontId="17" fillId="0" borderId="12" xfId="1" applyFont="1" applyFill="1" applyBorder="1" applyAlignment="1">
      <alignment vertical="center" textRotation="255" wrapText="1"/>
    </xf>
    <xf numFmtId="0" fontId="21" fillId="0" borderId="29" xfId="1" applyFont="1" applyFill="1" applyBorder="1" applyAlignment="1">
      <alignment horizontal="center" vertical="center" textRotation="255" wrapText="1"/>
    </xf>
    <xf numFmtId="0" fontId="21" fillId="0" borderId="12" xfId="1" applyFont="1" applyFill="1" applyBorder="1" applyAlignment="1">
      <alignment vertical="top" textRotation="255" wrapText="1"/>
    </xf>
    <xf numFmtId="0" fontId="21" fillId="0" borderId="23" xfId="1" applyFont="1" applyFill="1" applyBorder="1" applyAlignment="1">
      <alignment vertical="top" textRotation="255" wrapText="1"/>
    </xf>
    <xf numFmtId="0" fontId="21" fillId="0" borderId="30" xfId="1" applyFont="1" applyFill="1" applyBorder="1" applyAlignment="1">
      <alignment vertical="top" textRotation="255" wrapText="1"/>
    </xf>
    <xf numFmtId="20" fontId="17" fillId="0" borderId="24" xfId="1" applyNumberFormat="1" applyFont="1" applyFill="1" applyBorder="1" applyAlignment="1">
      <alignment horizontal="center" vertical="center" shrinkToFit="1"/>
    </xf>
    <xf numFmtId="0" fontId="17" fillId="0" borderId="27" xfId="1" applyFont="1" applyFill="1" applyBorder="1" applyAlignment="1">
      <alignment horizontal="center" vertical="center" shrinkToFit="1"/>
    </xf>
    <xf numFmtId="0" fontId="17" fillId="0" borderId="32" xfId="1" applyFont="1" applyFill="1" applyBorder="1" applyAlignment="1">
      <alignment horizontal="center" vertical="center" shrinkToFit="1"/>
    </xf>
    <xf numFmtId="20" fontId="17" fillId="0" borderId="27" xfId="1" applyNumberFormat="1" applyFont="1" applyFill="1" applyBorder="1" applyAlignment="1">
      <alignment horizontal="center" vertical="center" shrinkToFit="1"/>
    </xf>
    <xf numFmtId="0" fontId="17" fillId="0" borderId="21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2" fillId="0" borderId="12" xfId="1" applyFill="1" applyBorder="1" applyAlignment="1">
      <alignment horizontal="center" vertical="center" shrinkToFit="1"/>
    </xf>
    <xf numFmtId="0" fontId="2" fillId="0" borderId="25" xfId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0" borderId="28" xfId="1" applyFill="1" applyBorder="1" applyAlignment="1">
      <alignment horizontal="center" vertical="center" shrinkToFit="1"/>
    </xf>
    <xf numFmtId="20" fontId="17" fillId="0" borderId="32" xfId="1" applyNumberFormat="1" applyFont="1" applyFill="1" applyBorder="1" applyAlignment="1">
      <alignment horizontal="center" vertical="center" shrinkToFit="1"/>
    </xf>
    <xf numFmtId="20" fontId="2" fillId="0" borderId="27" xfId="1" applyNumberFormat="1" applyFill="1" applyBorder="1" applyAlignment="1">
      <alignment horizontal="center" vertical="center" shrinkToFit="1"/>
    </xf>
    <xf numFmtId="20" fontId="2" fillId="0" borderId="28" xfId="1" applyNumberFormat="1" applyFill="1" applyBorder="1" applyAlignment="1">
      <alignment horizontal="center" vertical="center" shrinkToFit="1"/>
    </xf>
    <xf numFmtId="20" fontId="2" fillId="0" borderId="25" xfId="1" applyNumberFormat="1" applyFill="1" applyBorder="1" applyAlignment="1">
      <alignment horizontal="center" vertical="center" shrinkToFit="1"/>
    </xf>
    <xf numFmtId="0" fontId="22" fillId="0" borderId="24" xfId="1" applyFont="1" applyFill="1" applyBorder="1" applyAlignment="1">
      <alignment horizontal="center" vertical="center" shrinkToFit="1"/>
    </xf>
    <xf numFmtId="0" fontId="22" fillId="0" borderId="27" xfId="1" applyFont="1" applyFill="1" applyBorder="1" applyAlignment="1">
      <alignment horizontal="center" vertical="center" shrinkToFit="1"/>
    </xf>
    <xf numFmtId="0" fontId="22" fillId="0" borderId="32" xfId="1" applyFont="1" applyFill="1" applyBorder="1" applyAlignment="1">
      <alignment horizontal="center" vertical="center" shrinkToFit="1"/>
    </xf>
    <xf numFmtId="0" fontId="22" fillId="0" borderId="28" xfId="1" applyFont="1" applyFill="1" applyBorder="1" applyAlignment="1">
      <alignment horizontal="center" vertical="center" shrinkToFit="1"/>
    </xf>
    <xf numFmtId="0" fontId="12" fillId="0" borderId="37" xfId="1" applyFont="1" applyFill="1" applyBorder="1" applyAlignment="1">
      <alignment vertical="center" textRotation="255" wrapText="1"/>
    </xf>
    <xf numFmtId="0" fontId="12" fillId="0" borderId="12" xfId="1" applyFont="1" applyFill="1" applyBorder="1" applyAlignment="1">
      <alignment vertical="center" textRotation="255"/>
    </xf>
    <xf numFmtId="0" fontId="12" fillId="0" borderId="38" xfId="1" applyFont="1" applyFill="1" applyBorder="1" applyAlignment="1">
      <alignment vertical="center" textRotation="255" wrapText="1"/>
    </xf>
    <xf numFmtId="0" fontId="12" fillId="0" borderId="12" xfId="1" applyFont="1" applyFill="1" applyBorder="1" applyAlignment="1">
      <alignment vertical="center" textRotation="255" wrapText="1"/>
    </xf>
    <xf numFmtId="0" fontId="2" fillId="0" borderId="12" xfId="1" applyFill="1" applyBorder="1" applyAlignment="1">
      <alignment vertical="center" textRotation="255" wrapText="1"/>
    </xf>
    <xf numFmtId="0" fontId="26" fillId="0" borderId="12" xfId="1" applyFont="1" applyFill="1" applyBorder="1" applyAlignment="1">
      <alignment vertical="center" textRotation="255" wrapText="1"/>
    </xf>
    <xf numFmtId="0" fontId="19" fillId="0" borderId="12" xfId="1" applyFont="1" applyFill="1" applyBorder="1" applyAlignment="1">
      <alignment vertical="center" textRotation="255"/>
    </xf>
    <xf numFmtId="0" fontId="19" fillId="0" borderId="12" xfId="1" applyFont="1" applyFill="1" applyBorder="1" applyAlignment="1">
      <alignment vertical="center" textRotation="255" wrapText="1"/>
    </xf>
    <xf numFmtId="0" fontId="27" fillId="0" borderId="12" xfId="1" applyFont="1" applyFill="1" applyBorder="1" applyAlignment="1">
      <alignment vertical="center" textRotation="255"/>
    </xf>
    <xf numFmtId="0" fontId="12" fillId="0" borderId="21" xfId="1" applyFont="1" applyFill="1" applyBorder="1" applyAlignment="1">
      <alignment vertical="center" textRotation="255" wrapText="1"/>
    </xf>
    <xf numFmtId="0" fontId="12" fillId="0" borderId="25" xfId="1" applyFont="1" applyFill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/>
    </xf>
    <xf numFmtId="0" fontId="29" fillId="0" borderId="39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vertical="center" textRotation="255"/>
    </xf>
    <xf numFmtId="0" fontId="21" fillId="0" borderId="12" xfId="1" applyFont="1" applyFill="1" applyBorder="1" applyAlignment="1">
      <alignment vertical="center" textRotation="255"/>
    </xf>
    <xf numFmtId="0" fontId="21" fillId="0" borderId="2" xfId="1" applyFont="1" applyFill="1" applyBorder="1" applyAlignment="1">
      <alignment vertical="center" textRotation="255"/>
    </xf>
    <xf numFmtId="0" fontId="17" fillId="0" borderId="29" xfId="1" applyFont="1" applyFill="1" applyBorder="1" applyAlignment="1">
      <alignment vertical="top" textRotation="255"/>
    </xf>
    <xf numFmtId="0" fontId="17" fillId="0" borderId="23" xfId="1" applyFont="1" applyFill="1" applyBorder="1" applyAlignment="1">
      <alignment vertical="top" textRotation="255"/>
    </xf>
    <xf numFmtId="0" fontId="30" fillId="0" borderId="12" xfId="1" applyFont="1" applyFill="1" applyBorder="1" applyAlignment="1">
      <alignment vertical="top" textRotation="255"/>
    </xf>
    <xf numFmtId="0" fontId="21" fillId="0" borderId="29" xfId="1" applyFont="1" applyFill="1" applyBorder="1" applyAlignment="1">
      <alignment vertical="top" textRotation="255"/>
    </xf>
    <xf numFmtId="0" fontId="2" fillId="0" borderId="12" xfId="1" applyFill="1" applyBorder="1" applyAlignment="1">
      <alignment vertical="center" textRotation="255"/>
    </xf>
    <xf numFmtId="0" fontId="21" fillId="0" borderId="3" xfId="1" applyFont="1" applyFill="1" applyBorder="1" applyAlignment="1">
      <alignment vertical="center" textRotation="255"/>
    </xf>
    <xf numFmtId="0" fontId="17" fillId="0" borderId="40" xfId="1" applyFont="1" applyFill="1" applyBorder="1" applyAlignment="1">
      <alignment horizontal="center" vertical="center" shrinkToFit="1"/>
    </xf>
    <xf numFmtId="0" fontId="22" fillId="0" borderId="40" xfId="1" applyFont="1" applyFill="1" applyBorder="1" applyAlignment="1">
      <alignment horizontal="center" vertical="center" shrinkToFit="1"/>
    </xf>
    <xf numFmtId="0" fontId="21" fillId="0" borderId="37" xfId="1" applyFont="1" applyFill="1" applyBorder="1" applyAlignment="1">
      <alignment vertical="top" textRotation="255"/>
    </xf>
    <xf numFmtId="0" fontId="12" fillId="0" borderId="23" xfId="1" applyFont="1" applyFill="1" applyBorder="1" applyAlignment="1">
      <alignment vertical="center" textRotation="255"/>
    </xf>
    <xf numFmtId="0" fontId="12" fillId="0" borderId="29" xfId="1" applyFont="1" applyFill="1" applyBorder="1" applyAlignment="1">
      <alignment vertical="center" textRotation="255"/>
    </xf>
    <xf numFmtId="0" fontId="12" fillId="0" borderId="43" xfId="1" applyFont="1" applyFill="1" applyBorder="1" applyAlignment="1">
      <alignment vertical="center" textRotation="255"/>
    </xf>
    <xf numFmtId="0" fontId="21" fillId="0" borderId="17" xfId="1" applyFont="1" applyFill="1" applyBorder="1" applyAlignment="1">
      <alignment vertical="center" textRotation="255"/>
    </xf>
    <xf numFmtId="0" fontId="22" fillId="0" borderId="34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39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44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vertical="top" textRotation="255" wrapText="1"/>
    </xf>
    <xf numFmtId="0" fontId="23" fillId="0" borderId="21" xfId="1" applyFont="1" applyFill="1" applyBorder="1" applyAlignment="1">
      <alignment vertical="center" textRotation="255"/>
    </xf>
    <xf numFmtId="0" fontId="21" fillId="0" borderId="22" xfId="1" applyFont="1" applyFill="1" applyBorder="1" applyAlignment="1">
      <alignment vertical="center" textRotation="255"/>
    </xf>
    <xf numFmtId="0" fontId="21" fillId="0" borderId="12" xfId="1" applyFont="1" applyFill="1" applyBorder="1" applyAlignment="1">
      <alignment vertical="top" textRotation="255"/>
    </xf>
    <xf numFmtId="0" fontId="21" fillId="0" borderId="29" xfId="1" applyFont="1" applyFill="1" applyBorder="1" applyAlignment="1">
      <alignment vertical="center" textRotation="255" wrapText="1"/>
    </xf>
    <xf numFmtId="0" fontId="23" fillId="0" borderId="12" xfId="1" applyFont="1" applyFill="1" applyBorder="1" applyAlignment="1">
      <alignment vertical="center" textRotation="255"/>
    </xf>
    <xf numFmtId="0" fontId="23" fillId="0" borderId="12" xfId="1" applyFont="1" applyFill="1" applyBorder="1" applyAlignment="1">
      <alignment vertical="top" textRotation="255"/>
    </xf>
    <xf numFmtId="0" fontId="12" fillId="0" borderId="25" xfId="1" applyFont="1" applyFill="1" applyBorder="1" applyAlignment="1">
      <alignment vertical="top" textRotation="255" wrapText="1"/>
    </xf>
    <xf numFmtId="0" fontId="17" fillId="0" borderId="24" xfId="1" applyFont="1" applyFill="1" applyBorder="1" applyAlignment="1">
      <alignment horizontal="center" vertical="center" shrinkToFit="1"/>
    </xf>
    <xf numFmtId="0" fontId="17" fillId="0" borderId="44" xfId="1" applyFont="1" applyFill="1" applyBorder="1" applyAlignment="1">
      <alignment horizontal="center" vertical="center" shrinkToFit="1"/>
    </xf>
    <xf numFmtId="20" fontId="17" fillId="0" borderId="28" xfId="1" applyNumberFormat="1" applyFont="1" applyFill="1" applyBorder="1" applyAlignment="1">
      <alignment horizontal="center" vertical="center" shrinkToFit="1"/>
    </xf>
    <xf numFmtId="0" fontId="17" fillId="0" borderId="22" xfId="1" applyFont="1" applyFill="1" applyBorder="1" applyAlignment="1">
      <alignment horizontal="center" vertical="center" shrinkToFit="1"/>
    </xf>
    <xf numFmtId="20" fontId="17" fillId="0" borderId="12" xfId="1" applyNumberFormat="1" applyFont="1" applyFill="1" applyBorder="1" applyAlignment="1">
      <alignment horizontal="center" vertical="center" shrinkToFit="1"/>
    </xf>
    <xf numFmtId="20" fontId="17" fillId="0" borderId="25" xfId="1" applyNumberFormat="1" applyFont="1" applyFill="1" applyBorder="1" applyAlignment="1">
      <alignment horizontal="center" vertical="center" shrinkToFit="1"/>
    </xf>
    <xf numFmtId="0" fontId="22" fillId="0" borderId="44" xfId="1" applyFont="1" applyFill="1" applyBorder="1" applyAlignment="1">
      <alignment horizontal="center" vertical="center" shrinkToFit="1"/>
    </xf>
    <xf numFmtId="14" fontId="2" fillId="0" borderId="9" xfId="1" applyNumberFormat="1" applyFont="1" applyBorder="1">
      <alignment vertical="center"/>
    </xf>
    <xf numFmtId="0" fontId="2" fillId="0" borderId="10" xfId="1" applyFont="1" applyBorder="1">
      <alignment vertical="center"/>
    </xf>
    <xf numFmtId="0" fontId="17" fillId="0" borderId="48" xfId="1" applyFont="1" applyBorder="1">
      <alignment vertical="center"/>
    </xf>
    <xf numFmtId="0" fontId="2" fillId="0" borderId="48" xfId="1" applyBorder="1">
      <alignment vertical="center"/>
    </xf>
    <xf numFmtId="0" fontId="2" fillId="0" borderId="53" xfId="1" applyBorder="1">
      <alignment vertical="center"/>
    </xf>
    <xf numFmtId="0" fontId="2" fillId="0" borderId="0" xfId="1" applyBorder="1">
      <alignment vertical="center"/>
    </xf>
    <xf numFmtId="0" fontId="17" fillId="0" borderId="0" xfId="1" applyFont="1" applyBorder="1">
      <alignment vertical="center"/>
    </xf>
    <xf numFmtId="14" fontId="12" fillId="0" borderId="0" xfId="1" applyNumberFormat="1" applyFont="1" applyBorder="1">
      <alignment vertical="center"/>
    </xf>
    <xf numFmtId="14" fontId="12" fillId="0" borderId="54" xfId="1" applyNumberFormat="1" applyFont="1" applyBorder="1">
      <alignment vertical="center"/>
    </xf>
    <xf numFmtId="14" fontId="17" fillId="0" borderId="55" xfId="1" applyNumberFormat="1" applyFont="1" applyBorder="1">
      <alignment vertical="center"/>
    </xf>
    <xf numFmtId="0" fontId="2" fillId="0" borderId="56" xfId="1" applyBorder="1">
      <alignment vertical="center"/>
    </xf>
    <xf numFmtId="0" fontId="12" fillId="0" borderId="0" xfId="1" applyFont="1" applyBorder="1" applyAlignment="1">
      <alignment horizontal="center" vertical="center"/>
    </xf>
    <xf numFmtId="14" fontId="2" fillId="0" borderId="0" xfId="1" applyNumberFormat="1" applyBorder="1">
      <alignment vertical="center"/>
    </xf>
    <xf numFmtId="14" fontId="15" fillId="0" borderId="0" xfId="1" applyNumberFormat="1" applyFont="1" applyBorder="1">
      <alignment vertical="center"/>
    </xf>
    <xf numFmtId="0" fontId="15" fillId="0" borderId="0" xfId="1" applyFont="1" applyBorder="1">
      <alignment vertical="center"/>
    </xf>
  </cellXfs>
  <cellStyles count="6">
    <cellStyle name="標準" xfId="0" builtinId="0"/>
    <cellStyle name="標準 2 2" xfId="4"/>
    <cellStyle name="標準 2 2 3" xfId="1"/>
    <cellStyle name="標準 9 3 2 2 2 2 2" xfId="3"/>
    <cellStyle name="標準 9 3 2 2 3 2" xfId="2"/>
    <cellStyle name="標準 9 3 2 4 2" xfId="5"/>
  </cellStyles>
  <dxfs count="12"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11906</xdr:colOff>
      <xdr:row>10</xdr:row>
      <xdr:rowOff>511969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70DA29-5C79-4975-B53C-F7071B971471}"/>
            </a:ext>
          </a:extLst>
        </xdr:cNvPr>
        <xdr:cNvSpPr txBox="1"/>
      </xdr:nvSpPr>
      <xdr:spPr>
        <a:xfrm>
          <a:off x="20500181" y="38552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11906</xdr:colOff>
      <xdr:row>10</xdr:row>
      <xdr:rowOff>511969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70DA29-5C79-4975-B53C-F7071B971471}"/>
            </a:ext>
          </a:extLst>
        </xdr:cNvPr>
        <xdr:cNvSpPr txBox="1"/>
      </xdr:nvSpPr>
      <xdr:spPr>
        <a:xfrm>
          <a:off x="19042856" y="3617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250031</xdr:colOff>
      <xdr:row>10</xdr:row>
      <xdr:rowOff>345282</xdr:rowOff>
    </xdr:from>
    <xdr:ext cx="7941469" cy="365433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D0DBE0-79E3-4276-A0E7-8E0FADAA79FE}"/>
            </a:ext>
          </a:extLst>
        </xdr:cNvPr>
        <xdr:cNvSpPr txBox="1"/>
      </xdr:nvSpPr>
      <xdr:spPr>
        <a:xfrm>
          <a:off x="3383756" y="3450432"/>
          <a:ext cx="7941469" cy="365433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600" b="1">
              <a:solidFill>
                <a:srgbClr val="FF0000"/>
              </a:solidFill>
            </a:rPr>
            <a:t>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tabSelected="1" view="pageBreakPreview" zoomScale="60" zoomScaleNormal="100" workbookViewId="0">
      <selection activeCell="AO1" sqref="AO1:AP1048576"/>
    </sheetView>
  </sheetViews>
  <sheetFormatPr defaultRowHeight="18.75" x14ac:dyDescent="0.4"/>
  <cols>
    <col min="1" max="40" width="5.625" customWidth="1"/>
    <col min="41" max="41" width="15.125" customWidth="1"/>
    <col min="42" max="42" width="14.125" customWidth="1"/>
    <col min="43" max="43" width="5.625" customWidth="1"/>
  </cols>
  <sheetData>
    <row r="1" spans="1:43" x14ac:dyDescent="0.4">
      <c r="A1" t="s">
        <v>80</v>
      </c>
    </row>
    <row r="2" spans="1:43" s="1" customFormat="1" ht="41.25" customHeight="1" thickBot="1" x14ac:dyDescent="0.45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</row>
    <row r="3" spans="1:43" s="4" customFormat="1" ht="27" customHeight="1" thickBot="1" x14ac:dyDescent="0.45">
      <c r="A3" s="2"/>
      <c r="B3" s="2"/>
      <c r="C3" s="3"/>
      <c r="I3" s="248" t="s">
        <v>1</v>
      </c>
      <c r="J3" s="249"/>
      <c r="K3" s="249"/>
      <c r="L3" s="249"/>
      <c r="M3" s="249"/>
      <c r="N3" s="25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I3" s="5"/>
      <c r="AO3" s="246" t="s">
        <v>90</v>
      </c>
      <c r="AP3" s="247"/>
    </row>
    <row r="4" spans="1:43" s="4" customFormat="1" ht="27" customHeight="1" x14ac:dyDescent="0.4">
      <c r="A4" s="2"/>
      <c r="B4" s="2"/>
      <c r="C4" s="3"/>
      <c r="I4" s="248" t="s">
        <v>2</v>
      </c>
      <c r="J4" s="249"/>
      <c r="K4" s="249"/>
      <c r="L4" s="249"/>
      <c r="M4" s="249"/>
      <c r="N4" s="25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I4" s="5"/>
      <c r="AO4" s="6">
        <v>45776</v>
      </c>
      <c r="AP4" s="7" t="s">
        <v>4</v>
      </c>
    </row>
    <row r="5" spans="1:43" s="4" customFormat="1" ht="27" customHeight="1" x14ac:dyDescent="0.4">
      <c r="A5" s="2"/>
      <c r="B5" s="2"/>
      <c r="C5" s="3"/>
      <c r="I5" s="248" t="s">
        <v>5</v>
      </c>
      <c r="J5" s="249"/>
      <c r="K5" s="249"/>
      <c r="L5" s="249"/>
      <c r="M5" s="249"/>
      <c r="N5" s="250"/>
      <c r="O5" s="255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7"/>
      <c r="AI5" s="5"/>
      <c r="AO5" s="8">
        <v>45780</v>
      </c>
      <c r="AP5" s="9" t="s">
        <v>6</v>
      </c>
    </row>
    <row r="6" spans="1:43" s="4" customFormat="1" ht="27" customHeight="1" x14ac:dyDescent="0.4">
      <c r="A6" s="2"/>
      <c r="B6" s="2"/>
      <c r="C6" s="3"/>
      <c r="I6" s="248" t="s">
        <v>7</v>
      </c>
      <c r="J6" s="249"/>
      <c r="K6" s="249"/>
      <c r="L6" s="249"/>
      <c r="M6" s="249"/>
      <c r="N6" s="250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I6" s="5"/>
      <c r="AO6" s="8">
        <v>45781</v>
      </c>
      <c r="AP6" s="9" t="s">
        <v>9</v>
      </c>
    </row>
    <row r="7" spans="1:43" s="11" customFormat="1" ht="30" customHeight="1" x14ac:dyDescent="0.4">
      <c r="A7" s="206" t="s">
        <v>10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10"/>
      <c r="AO7" s="366">
        <v>45782</v>
      </c>
      <c r="AP7" s="367" t="s">
        <v>85</v>
      </c>
    </row>
    <row r="8" spans="1:43" s="18" customFormat="1" ht="21.75" customHeight="1" x14ac:dyDescent="0.4">
      <c r="A8" s="232" t="s">
        <v>12</v>
      </c>
      <c r="B8" s="12" t="s">
        <v>13</v>
      </c>
      <c r="C8" s="13"/>
      <c r="D8" s="161"/>
      <c r="E8" s="14"/>
      <c r="F8" s="15"/>
      <c r="G8" s="14"/>
      <c r="H8" s="15"/>
      <c r="I8" s="14"/>
      <c r="J8" s="15"/>
      <c r="K8" s="14"/>
      <c r="L8" s="15"/>
      <c r="M8" s="14"/>
      <c r="N8" s="15"/>
      <c r="O8" s="14"/>
      <c r="P8" s="15"/>
      <c r="Q8" s="14"/>
      <c r="R8" s="1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6"/>
      <c r="AI8" s="17"/>
      <c r="AO8" s="8">
        <v>45783</v>
      </c>
      <c r="AP8" s="9" t="s">
        <v>14</v>
      </c>
      <c r="AQ8" s="11"/>
    </row>
    <row r="9" spans="1:43" s="18" customFormat="1" ht="21.75" customHeight="1" x14ac:dyDescent="0.4">
      <c r="A9" s="233"/>
      <c r="B9" s="12" t="s">
        <v>15</v>
      </c>
      <c r="C9" s="13"/>
      <c r="D9" s="161">
        <v>1</v>
      </c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4">
        <v>11</v>
      </c>
      <c r="O9" s="14">
        <v>12</v>
      </c>
      <c r="P9" s="14">
        <v>13</v>
      </c>
      <c r="Q9" s="14">
        <v>14</v>
      </c>
      <c r="R9" s="14">
        <v>15</v>
      </c>
      <c r="S9" s="14">
        <v>16</v>
      </c>
      <c r="T9" s="14">
        <v>17</v>
      </c>
      <c r="U9" s="14">
        <v>18</v>
      </c>
      <c r="V9" s="14">
        <v>19</v>
      </c>
      <c r="W9" s="14">
        <v>20</v>
      </c>
      <c r="X9" s="14">
        <v>21</v>
      </c>
      <c r="Y9" s="14">
        <v>22</v>
      </c>
      <c r="Z9" s="14">
        <v>23</v>
      </c>
      <c r="AA9" s="14">
        <v>24</v>
      </c>
      <c r="AB9" s="14">
        <v>25</v>
      </c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7"/>
      <c r="AO9" s="8">
        <v>45859</v>
      </c>
      <c r="AP9" s="9" t="s">
        <v>25</v>
      </c>
    </row>
    <row r="10" spans="1:43" s="18" customFormat="1" ht="21.75" customHeight="1" x14ac:dyDescent="0.4">
      <c r="A10" s="233"/>
      <c r="B10" s="12" t="s">
        <v>16</v>
      </c>
      <c r="C10" s="13"/>
      <c r="D10" s="161" t="s">
        <v>63</v>
      </c>
      <c r="E10" s="14" t="s">
        <v>24</v>
      </c>
      <c r="F10" s="14" t="s">
        <v>18</v>
      </c>
      <c r="G10" s="14" t="s">
        <v>19</v>
      </c>
      <c r="H10" s="14" t="s">
        <v>20</v>
      </c>
      <c r="I10" s="14" t="s">
        <v>21</v>
      </c>
      <c r="J10" s="14" t="s">
        <v>22</v>
      </c>
      <c r="K10" s="14" t="s">
        <v>23</v>
      </c>
      <c r="L10" s="14" t="s">
        <v>24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18</v>
      </c>
      <c r="U10" s="14" t="s">
        <v>19</v>
      </c>
      <c r="V10" s="14" t="s">
        <v>20</v>
      </c>
      <c r="W10" s="14" t="s">
        <v>21</v>
      </c>
      <c r="X10" s="14" t="s">
        <v>22</v>
      </c>
      <c r="Y10" s="14" t="s">
        <v>23</v>
      </c>
      <c r="Z10" s="14" t="s">
        <v>24</v>
      </c>
      <c r="AA10" s="14" t="s">
        <v>18</v>
      </c>
      <c r="AB10" s="14" t="s">
        <v>19</v>
      </c>
      <c r="AC10" s="14" t="s">
        <v>20</v>
      </c>
      <c r="AD10" s="14" t="s">
        <v>21</v>
      </c>
      <c r="AE10" s="14" t="s">
        <v>22</v>
      </c>
      <c r="AF10" s="14" t="s">
        <v>23</v>
      </c>
      <c r="AG10" s="14" t="s">
        <v>24</v>
      </c>
      <c r="AH10" s="14" t="s">
        <v>18</v>
      </c>
      <c r="AI10" s="17"/>
      <c r="AO10" s="8">
        <v>45880</v>
      </c>
      <c r="AP10" s="9" t="s">
        <v>86</v>
      </c>
    </row>
    <row r="11" spans="1:43" s="18" customFormat="1" ht="225" customHeight="1" x14ac:dyDescent="0.2">
      <c r="A11" s="233"/>
      <c r="B11" s="235" t="s">
        <v>26</v>
      </c>
      <c r="C11" s="261" t="s">
        <v>81</v>
      </c>
      <c r="D11" s="271"/>
      <c r="E11" s="272"/>
      <c r="F11" s="272"/>
      <c r="G11" s="273"/>
      <c r="H11" s="273"/>
      <c r="I11" s="273"/>
      <c r="J11" s="273"/>
      <c r="K11" s="273"/>
      <c r="L11" s="273"/>
      <c r="M11" s="274"/>
      <c r="N11" s="273"/>
      <c r="O11" s="273"/>
      <c r="P11" s="273"/>
      <c r="Q11" s="273"/>
      <c r="R11" s="273"/>
      <c r="S11" s="273"/>
      <c r="T11" s="273"/>
      <c r="U11" s="273"/>
      <c r="V11" s="273"/>
      <c r="W11" s="275"/>
      <c r="X11" s="276"/>
      <c r="Y11" s="276"/>
      <c r="Z11" s="276"/>
      <c r="AA11" s="276"/>
      <c r="AB11" s="276"/>
      <c r="AC11" s="273"/>
      <c r="AD11" s="273"/>
      <c r="AE11" s="273"/>
      <c r="AF11" s="273"/>
      <c r="AG11" s="277"/>
      <c r="AH11" s="278"/>
      <c r="AI11" s="35" t="s">
        <v>33</v>
      </c>
      <c r="AO11" s="8">
        <v>45915</v>
      </c>
      <c r="AP11" s="9" t="s">
        <v>46</v>
      </c>
    </row>
    <row r="12" spans="1:43" s="18" customFormat="1" ht="27.75" customHeight="1" x14ac:dyDescent="0.4">
      <c r="A12" s="233"/>
      <c r="B12" s="236"/>
      <c r="C12" s="36" t="s">
        <v>34</v>
      </c>
      <c r="D12" s="279"/>
      <c r="E12" s="269"/>
      <c r="F12" s="280"/>
      <c r="G12" s="281"/>
      <c r="H12" s="280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69"/>
      <c r="AH12" s="270"/>
      <c r="AI12" s="43">
        <f>SUM(D12:AH12)</f>
        <v>0</v>
      </c>
      <c r="AJ12" s="44"/>
      <c r="AO12" s="8">
        <v>45923</v>
      </c>
      <c r="AP12" s="9" t="s">
        <v>48</v>
      </c>
    </row>
    <row r="13" spans="1:43" s="18" customFormat="1" ht="27.75" customHeight="1" x14ac:dyDescent="0.4">
      <c r="A13" s="233"/>
      <c r="B13" s="236"/>
      <c r="C13" s="46" t="s">
        <v>35</v>
      </c>
      <c r="D13" s="282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3"/>
      <c r="AG13" s="283"/>
      <c r="AH13" s="284"/>
      <c r="AI13" s="43">
        <f>SUM(D13:AH13)</f>
        <v>0</v>
      </c>
      <c r="AO13" s="8">
        <v>45943</v>
      </c>
      <c r="AP13" s="9" t="s">
        <v>11</v>
      </c>
    </row>
    <row r="14" spans="1:43" s="18" customFormat="1" ht="165" customHeight="1" x14ac:dyDescent="0.25">
      <c r="A14" s="233"/>
      <c r="B14" s="236"/>
      <c r="C14" s="262" t="s">
        <v>82</v>
      </c>
      <c r="D14" s="285"/>
      <c r="E14" s="286"/>
      <c r="F14" s="287"/>
      <c r="G14" s="286"/>
      <c r="H14" s="288"/>
      <c r="I14" s="286"/>
      <c r="J14" s="288"/>
      <c r="K14" s="286"/>
      <c r="L14" s="289"/>
      <c r="M14" s="286"/>
      <c r="N14" s="290"/>
      <c r="O14" s="290"/>
      <c r="P14" s="291"/>
      <c r="Q14" s="292"/>
      <c r="R14" s="290"/>
      <c r="S14" s="292"/>
      <c r="T14" s="292"/>
      <c r="U14" s="292"/>
      <c r="V14" s="292"/>
      <c r="W14" s="292"/>
      <c r="X14" s="289"/>
      <c r="Y14" s="293"/>
      <c r="Z14" s="293"/>
      <c r="AA14" s="293"/>
      <c r="AB14" s="286"/>
      <c r="AC14" s="286"/>
      <c r="AD14" s="286"/>
      <c r="AE14" s="286"/>
      <c r="AF14" s="294"/>
      <c r="AG14" s="295"/>
      <c r="AH14" s="296"/>
      <c r="AI14" s="66"/>
      <c r="AO14" s="8">
        <v>45964</v>
      </c>
      <c r="AP14" s="45" t="s">
        <v>50</v>
      </c>
    </row>
    <row r="15" spans="1:43" s="18" customFormat="1" ht="21.75" customHeight="1" x14ac:dyDescent="0.25">
      <c r="A15" s="233"/>
      <c r="B15" s="236"/>
      <c r="C15" s="67" t="s">
        <v>39</v>
      </c>
      <c r="D15" s="297"/>
      <c r="E15" s="298"/>
      <c r="F15" s="299"/>
      <c r="G15" s="298"/>
      <c r="H15" s="299"/>
      <c r="I15" s="298"/>
      <c r="J15" s="299"/>
      <c r="K15" s="298"/>
      <c r="L15" s="300"/>
      <c r="M15" s="298"/>
      <c r="N15" s="300"/>
      <c r="O15" s="300"/>
      <c r="P15" s="299"/>
      <c r="Q15" s="298"/>
      <c r="R15" s="300"/>
      <c r="S15" s="298"/>
      <c r="T15" s="298"/>
      <c r="U15" s="298"/>
      <c r="V15" s="298"/>
      <c r="W15" s="298"/>
      <c r="X15" s="298"/>
      <c r="Y15" s="301"/>
      <c r="Z15" s="302"/>
      <c r="AA15" s="302"/>
      <c r="AB15" s="298"/>
      <c r="AC15" s="300"/>
      <c r="AD15" s="298"/>
      <c r="AE15" s="298"/>
      <c r="AF15" s="298"/>
      <c r="AG15" s="303"/>
      <c r="AH15" s="304"/>
      <c r="AI15" s="79"/>
      <c r="AO15" s="8">
        <v>45984</v>
      </c>
      <c r="AP15" s="9" t="s">
        <v>53</v>
      </c>
    </row>
    <row r="16" spans="1:43" s="18" customFormat="1" ht="21.75" customHeight="1" x14ac:dyDescent="0.25">
      <c r="A16" s="233"/>
      <c r="B16" s="236"/>
      <c r="C16" s="67" t="s">
        <v>42</v>
      </c>
      <c r="D16" s="297"/>
      <c r="E16" s="298"/>
      <c r="F16" s="299"/>
      <c r="G16" s="298"/>
      <c r="H16" s="299"/>
      <c r="I16" s="298"/>
      <c r="J16" s="299"/>
      <c r="K16" s="298"/>
      <c r="L16" s="300"/>
      <c r="M16" s="298"/>
      <c r="N16" s="300"/>
      <c r="O16" s="300"/>
      <c r="P16" s="299"/>
      <c r="Q16" s="298"/>
      <c r="R16" s="300"/>
      <c r="S16" s="298"/>
      <c r="T16" s="298"/>
      <c r="U16" s="298"/>
      <c r="V16" s="298"/>
      <c r="W16" s="298"/>
      <c r="X16" s="298"/>
      <c r="Y16" s="299"/>
      <c r="Z16" s="298"/>
      <c r="AA16" s="298"/>
      <c r="AB16" s="298"/>
      <c r="AC16" s="300"/>
      <c r="AD16" s="298"/>
      <c r="AE16" s="298"/>
      <c r="AF16" s="298"/>
      <c r="AG16" s="305"/>
      <c r="AH16" s="306"/>
      <c r="AI16" s="79"/>
      <c r="AO16" s="8">
        <v>45985</v>
      </c>
      <c r="AP16" s="9" t="s">
        <v>14</v>
      </c>
    </row>
    <row r="17" spans="1:43" s="18" customFormat="1" ht="28.5" customHeight="1" x14ac:dyDescent="0.2">
      <c r="A17" s="233"/>
      <c r="B17" s="236"/>
      <c r="C17" s="67" t="s">
        <v>45</v>
      </c>
      <c r="D17" s="297"/>
      <c r="E17" s="298"/>
      <c r="F17" s="299"/>
      <c r="G17" s="298"/>
      <c r="H17" s="299"/>
      <c r="I17" s="298"/>
      <c r="J17" s="299"/>
      <c r="K17" s="298"/>
      <c r="L17" s="300"/>
      <c r="M17" s="298"/>
      <c r="N17" s="300"/>
      <c r="O17" s="300"/>
      <c r="P17" s="299"/>
      <c r="Q17" s="298"/>
      <c r="R17" s="300"/>
      <c r="S17" s="298"/>
      <c r="T17" s="298"/>
      <c r="U17" s="298"/>
      <c r="V17" s="298"/>
      <c r="W17" s="298"/>
      <c r="X17" s="300"/>
      <c r="Y17" s="307"/>
      <c r="Z17" s="298"/>
      <c r="AA17" s="300"/>
      <c r="AB17" s="300"/>
      <c r="AC17" s="300"/>
      <c r="AD17" s="298"/>
      <c r="AE17" s="300"/>
      <c r="AF17" s="300"/>
      <c r="AG17" s="308"/>
      <c r="AH17" s="309"/>
      <c r="AI17" s="85" t="s">
        <v>33</v>
      </c>
      <c r="AO17" s="8">
        <v>45985</v>
      </c>
      <c r="AP17" s="9" t="s">
        <v>87</v>
      </c>
    </row>
    <row r="18" spans="1:43" s="18" customFormat="1" ht="28.5" customHeight="1" x14ac:dyDescent="0.4">
      <c r="A18" s="233"/>
      <c r="B18" s="236"/>
      <c r="C18" s="67" t="s">
        <v>47</v>
      </c>
      <c r="D18" s="297"/>
      <c r="E18" s="298"/>
      <c r="F18" s="299"/>
      <c r="G18" s="298"/>
      <c r="H18" s="299"/>
      <c r="I18" s="298"/>
      <c r="J18" s="299"/>
      <c r="K18" s="298"/>
      <c r="L18" s="300"/>
      <c r="M18" s="298"/>
      <c r="N18" s="300"/>
      <c r="O18" s="300"/>
      <c r="P18" s="299"/>
      <c r="Q18" s="298"/>
      <c r="R18" s="300"/>
      <c r="S18" s="298"/>
      <c r="T18" s="298"/>
      <c r="U18" s="298"/>
      <c r="V18" s="298"/>
      <c r="W18" s="298"/>
      <c r="X18" s="300"/>
      <c r="Y18" s="307"/>
      <c r="Z18" s="298"/>
      <c r="AA18" s="300"/>
      <c r="AB18" s="300"/>
      <c r="AC18" s="300"/>
      <c r="AD18" s="298"/>
      <c r="AE18" s="300"/>
      <c r="AF18" s="300"/>
      <c r="AG18" s="308"/>
      <c r="AH18" s="310"/>
      <c r="AI18" s="87">
        <f>COUNTA(D19:AH19)</f>
        <v>0</v>
      </c>
      <c r="AJ18" s="44"/>
      <c r="AO18" s="8">
        <v>46020</v>
      </c>
      <c r="AP18" s="9" t="s">
        <v>87</v>
      </c>
      <c r="AQ18" s="369"/>
    </row>
    <row r="19" spans="1:43" s="18" customFormat="1" ht="28.5" customHeight="1" thickBot="1" x14ac:dyDescent="0.45">
      <c r="A19" s="234"/>
      <c r="B19" s="237"/>
      <c r="C19" s="67" t="s">
        <v>35</v>
      </c>
      <c r="D19" s="311"/>
      <c r="E19" s="312"/>
      <c r="F19" s="313"/>
      <c r="G19" s="312"/>
      <c r="H19" s="313"/>
      <c r="I19" s="312"/>
      <c r="J19" s="313"/>
      <c r="K19" s="312"/>
      <c r="L19" s="312"/>
      <c r="M19" s="312"/>
      <c r="N19" s="312"/>
      <c r="O19" s="312"/>
      <c r="P19" s="313"/>
      <c r="Q19" s="312"/>
      <c r="R19" s="312"/>
      <c r="S19" s="312"/>
      <c r="T19" s="312"/>
      <c r="U19" s="312"/>
      <c r="V19" s="312"/>
      <c r="W19" s="312"/>
      <c r="X19" s="312"/>
      <c r="Y19" s="313"/>
      <c r="Z19" s="312"/>
      <c r="AA19" s="312"/>
      <c r="AB19" s="312"/>
      <c r="AC19" s="312"/>
      <c r="AD19" s="312"/>
      <c r="AE19" s="312"/>
      <c r="AF19" s="312"/>
      <c r="AG19" s="312"/>
      <c r="AH19" s="314"/>
      <c r="AI19" s="87">
        <f>SUM(D19:AH19)</f>
        <v>0</v>
      </c>
      <c r="AO19" s="8">
        <v>45985</v>
      </c>
      <c r="AP19" s="9" t="s">
        <v>87</v>
      </c>
      <c r="AQ19" s="369"/>
    </row>
    <row r="20" spans="1:43" s="18" customFormat="1" ht="28.5" hidden="1" customHeight="1" x14ac:dyDescent="0.4">
      <c r="A20" s="94"/>
      <c r="B20" s="94"/>
      <c r="C20" s="95"/>
      <c r="D20" s="44" t="str">
        <f t="shared" ref="D20:AH20" si="0">IF(AND(D13&lt;&gt;"",D19&lt;&gt;""),1,"")</f>
        <v/>
      </c>
      <c r="E20" s="44" t="str">
        <f t="shared" si="0"/>
        <v/>
      </c>
      <c r="F20" s="44" t="str">
        <f t="shared" si="0"/>
        <v/>
      </c>
      <c r="G20" s="44" t="str">
        <f t="shared" si="0"/>
        <v/>
      </c>
      <c r="H20" s="44" t="str">
        <f t="shared" si="0"/>
        <v/>
      </c>
      <c r="I20" s="44" t="str">
        <f t="shared" si="0"/>
        <v/>
      </c>
      <c r="J20" s="44" t="str">
        <f t="shared" si="0"/>
        <v/>
      </c>
      <c r="K20" s="44" t="str">
        <f t="shared" si="0"/>
        <v/>
      </c>
      <c r="L20" s="44" t="str">
        <f t="shared" si="0"/>
        <v/>
      </c>
      <c r="M20" s="44" t="str">
        <f t="shared" si="0"/>
        <v/>
      </c>
      <c r="N20" s="44" t="str">
        <f t="shared" si="0"/>
        <v/>
      </c>
      <c r="O20" s="44" t="str">
        <f t="shared" si="0"/>
        <v/>
      </c>
      <c r="P20" s="44" t="str">
        <f t="shared" si="0"/>
        <v/>
      </c>
      <c r="Q20" s="44" t="str">
        <f t="shared" si="0"/>
        <v/>
      </c>
      <c r="R20" s="44" t="str">
        <f t="shared" si="0"/>
        <v/>
      </c>
      <c r="S20" s="44" t="str">
        <f t="shared" si="0"/>
        <v/>
      </c>
      <c r="T20" s="44" t="str">
        <f t="shared" si="0"/>
        <v/>
      </c>
      <c r="U20" s="44" t="str">
        <f t="shared" si="0"/>
        <v/>
      </c>
      <c r="V20" s="44" t="str">
        <f t="shared" si="0"/>
        <v/>
      </c>
      <c r="W20" s="44" t="str">
        <f t="shared" si="0"/>
        <v/>
      </c>
      <c r="X20" s="44" t="str">
        <f t="shared" si="0"/>
        <v/>
      </c>
      <c r="Y20" s="44" t="str">
        <f t="shared" si="0"/>
        <v/>
      </c>
      <c r="Z20" s="44" t="str">
        <f t="shared" si="0"/>
        <v/>
      </c>
      <c r="AA20" s="44" t="str">
        <f t="shared" si="0"/>
        <v/>
      </c>
      <c r="AB20" s="44" t="str">
        <f t="shared" si="0"/>
        <v/>
      </c>
      <c r="AC20" s="44" t="str">
        <f t="shared" si="0"/>
        <v/>
      </c>
      <c r="AD20" s="44" t="str">
        <f t="shared" si="0"/>
        <v/>
      </c>
      <c r="AE20" s="44" t="str">
        <f t="shared" si="0"/>
        <v/>
      </c>
      <c r="AF20" s="44" t="str">
        <f t="shared" si="0"/>
        <v/>
      </c>
      <c r="AG20" s="44" t="str">
        <f t="shared" si="0"/>
        <v/>
      </c>
      <c r="AH20" s="44" t="str">
        <f t="shared" si="0"/>
        <v/>
      </c>
      <c r="AI20" s="96">
        <f>SUM(D20:AH20)</f>
        <v>0</v>
      </c>
      <c r="AO20" s="374">
        <v>46023</v>
      </c>
      <c r="AP20" s="370" t="s">
        <v>87</v>
      </c>
      <c r="AQ20" s="369"/>
    </row>
    <row r="21" spans="1:43" s="99" customFormat="1" ht="21.75" customHeight="1" thickTop="1" x14ac:dyDescent="0.4">
      <c r="A21" s="232" t="s">
        <v>49</v>
      </c>
      <c r="B21" s="12" t="s">
        <v>13</v>
      </c>
      <c r="C21" s="13"/>
      <c r="D21" s="9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42"/>
      <c r="AI21" s="98"/>
      <c r="AO21" s="375">
        <v>46023</v>
      </c>
      <c r="AP21" s="376" t="s">
        <v>87</v>
      </c>
      <c r="AQ21" s="369"/>
    </row>
    <row r="22" spans="1:43" s="99" customFormat="1" ht="21.75" customHeight="1" x14ac:dyDescent="0.4">
      <c r="A22" s="233"/>
      <c r="B22" s="12" t="s">
        <v>15</v>
      </c>
      <c r="C22" s="13"/>
      <c r="D22" s="161">
        <v>1</v>
      </c>
      <c r="E22" s="14">
        <v>2</v>
      </c>
      <c r="F22" s="14">
        <v>3</v>
      </c>
      <c r="G22" s="14">
        <v>4</v>
      </c>
      <c r="H22" s="14">
        <v>5</v>
      </c>
      <c r="I22" s="14">
        <v>6</v>
      </c>
      <c r="J22" s="14">
        <v>7</v>
      </c>
      <c r="K22" s="14">
        <v>8</v>
      </c>
      <c r="L22" s="14">
        <v>9</v>
      </c>
      <c r="M22" s="14">
        <v>10</v>
      </c>
      <c r="N22" s="14">
        <v>11</v>
      </c>
      <c r="O22" s="14">
        <v>12</v>
      </c>
      <c r="P22" s="14">
        <v>13</v>
      </c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4">
        <v>20</v>
      </c>
      <c r="X22" s="14">
        <v>21</v>
      </c>
      <c r="Y22" s="14">
        <v>22</v>
      </c>
      <c r="Z22" s="14">
        <v>23</v>
      </c>
      <c r="AA22" s="14">
        <v>24</v>
      </c>
      <c r="AB22" s="14">
        <v>25</v>
      </c>
      <c r="AC22" s="14">
        <v>26</v>
      </c>
      <c r="AD22" s="14">
        <v>27</v>
      </c>
      <c r="AE22" s="14">
        <v>28</v>
      </c>
      <c r="AF22" s="14">
        <v>29</v>
      </c>
      <c r="AG22" s="14">
        <v>30</v>
      </c>
      <c r="AH22" s="14">
        <v>31</v>
      </c>
      <c r="AI22" s="17"/>
      <c r="AO22" s="100">
        <v>46024</v>
      </c>
      <c r="AP22" s="9" t="s">
        <v>87</v>
      </c>
      <c r="AQ22" s="368"/>
    </row>
    <row r="23" spans="1:43" s="99" customFormat="1" ht="21.75" customHeight="1" x14ac:dyDescent="0.4">
      <c r="A23" s="233"/>
      <c r="B23" s="12" t="s">
        <v>16</v>
      </c>
      <c r="C23" s="13"/>
      <c r="D23" s="161" t="s">
        <v>63</v>
      </c>
      <c r="E23" s="14" t="s">
        <v>24</v>
      </c>
      <c r="F23" s="14" t="s">
        <v>18</v>
      </c>
      <c r="G23" s="14" t="s">
        <v>19</v>
      </c>
      <c r="H23" s="14" t="s">
        <v>20</v>
      </c>
      <c r="I23" s="14" t="s">
        <v>21</v>
      </c>
      <c r="J23" s="14" t="s">
        <v>22</v>
      </c>
      <c r="K23" s="14" t="s">
        <v>23</v>
      </c>
      <c r="L23" s="14" t="s">
        <v>24</v>
      </c>
      <c r="M23" s="14" t="s">
        <v>18</v>
      </c>
      <c r="N23" s="14" t="s">
        <v>19</v>
      </c>
      <c r="O23" s="14" t="s">
        <v>20</v>
      </c>
      <c r="P23" s="14" t="s">
        <v>21</v>
      </c>
      <c r="Q23" s="14" t="s">
        <v>22</v>
      </c>
      <c r="R23" s="14" t="s">
        <v>23</v>
      </c>
      <c r="S23" s="14" t="s">
        <v>24</v>
      </c>
      <c r="T23" s="14" t="s">
        <v>18</v>
      </c>
      <c r="U23" s="14" t="s">
        <v>19</v>
      </c>
      <c r="V23" s="14" t="s">
        <v>20</v>
      </c>
      <c r="W23" s="14" t="s">
        <v>21</v>
      </c>
      <c r="X23" s="14" t="s">
        <v>22</v>
      </c>
      <c r="Y23" s="14" t="s">
        <v>23</v>
      </c>
      <c r="Z23" s="14" t="s">
        <v>24</v>
      </c>
      <c r="AA23" s="14" t="s">
        <v>18</v>
      </c>
      <c r="AB23" s="14" t="s">
        <v>19</v>
      </c>
      <c r="AC23" s="14" t="s">
        <v>20</v>
      </c>
      <c r="AD23" s="14" t="s">
        <v>21</v>
      </c>
      <c r="AE23" s="14" t="s">
        <v>22</v>
      </c>
      <c r="AF23" s="14" t="s">
        <v>23</v>
      </c>
      <c r="AG23" s="14" t="s">
        <v>24</v>
      </c>
      <c r="AH23" s="14" t="s">
        <v>18</v>
      </c>
      <c r="AI23" s="17"/>
      <c r="AO23" s="100">
        <v>46025</v>
      </c>
      <c r="AP23" s="9" t="s">
        <v>87</v>
      </c>
    </row>
    <row r="24" spans="1:43" s="18" customFormat="1" ht="225" customHeight="1" x14ac:dyDescent="0.2">
      <c r="A24" s="233"/>
      <c r="B24" s="235" t="s">
        <v>26</v>
      </c>
      <c r="C24" s="261" t="s">
        <v>81</v>
      </c>
      <c r="D24" s="315"/>
      <c r="E24" s="316"/>
      <c r="F24" s="317"/>
      <c r="G24" s="318"/>
      <c r="H24" s="318"/>
      <c r="I24" s="318"/>
      <c r="J24" s="318"/>
      <c r="K24" s="318"/>
      <c r="L24" s="316"/>
      <c r="M24" s="316"/>
      <c r="N24" s="318"/>
      <c r="O24" s="319"/>
      <c r="P24" s="320"/>
      <c r="Q24" s="320"/>
      <c r="R24" s="320"/>
      <c r="S24" s="316"/>
      <c r="T24" s="316"/>
      <c r="U24" s="319"/>
      <c r="V24" s="321"/>
      <c r="W24" s="322"/>
      <c r="X24" s="323"/>
      <c r="Y24" s="323"/>
      <c r="Z24" s="321"/>
      <c r="AA24" s="322"/>
      <c r="AB24" s="322"/>
      <c r="AC24" s="322"/>
      <c r="AD24" s="318"/>
      <c r="AE24" s="318"/>
      <c r="AF24" s="318"/>
      <c r="AG24" s="324"/>
      <c r="AH24" s="325"/>
      <c r="AI24" s="35" t="s">
        <v>33</v>
      </c>
      <c r="AO24" s="8">
        <v>46034</v>
      </c>
      <c r="AP24" s="9" t="s">
        <v>55</v>
      </c>
      <c r="AQ24" s="99"/>
    </row>
    <row r="25" spans="1:43" s="18" customFormat="1" ht="27.75" customHeight="1" x14ac:dyDescent="0.4">
      <c r="A25" s="233"/>
      <c r="B25" s="236"/>
      <c r="C25" s="125" t="s">
        <v>34</v>
      </c>
      <c r="D25" s="326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327"/>
      <c r="AH25" s="328"/>
      <c r="AI25" s="43">
        <f>SUM(D25:AH25)</f>
        <v>0</v>
      </c>
      <c r="AJ25" s="44"/>
      <c r="AO25" s="8">
        <v>46064</v>
      </c>
      <c r="AP25" s="9" t="s">
        <v>56</v>
      </c>
    </row>
    <row r="26" spans="1:43" s="18" customFormat="1" ht="27.75" customHeight="1" x14ac:dyDescent="0.4">
      <c r="A26" s="233"/>
      <c r="B26" s="236"/>
      <c r="C26" s="129" t="s">
        <v>35</v>
      </c>
      <c r="D26" s="329"/>
      <c r="E26" s="281"/>
      <c r="F26" s="283"/>
      <c r="G26" s="283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327"/>
      <c r="AH26" s="284"/>
      <c r="AI26" s="43">
        <f>SUM(D26:AH26)</f>
        <v>0</v>
      </c>
      <c r="AO26" s="124">
        <v>46076</v>
      </c>
      <c r="AP26" s="9" t="s">
        <v>60</v>
      </c>
    </row>
    <row r="27" spans="1:43" s="18" customFormat="1" ht="165" customHeight="1" x14ac:dyDescent="0.25">
      <c r="A27" s="233"/>
      <c r="B27" s="236"/>
      <c r="C27" s="262" t="s">
        <v>82</v>
      </c>
      <c r="D27" s="330"/>
      <c r="E27" s="331"/>
      <c r="F27" s="332"/>
      <c r="G27" s="295"/>
      <c r="H27" s="333"/>
      <c r="I27" s="334"/>
      <c r="J27" s="333"/>
      <c r="K27" s="334"/>
      <c r="L27" s="333"/>
      <c r="M27" s="331"/>
      <c r="N27" s="332"/>
      <c r="O27" s="331"/>
      <c r="P27" s="335"/>
      <c r="Q27" s="286"/>
      <c r="R27" s="331"/>
      <c r="S27" s="335"/>
      <c r="T27" s="331"/>
      <c r="U27" s="331"/>
      <c r="V27" s="331"/>
      <c r="W27" s="286"/>
      <c r="X27" s="286"/>
      <c r="Y27" s="286"/>
      <c r="Z27" s="336"/>
      <c r="AA27" s="337"/>
      <c r="AB27" s="331"/>
      <c r="AC27" s="286"/>
      <c r="AD27" s="286"/>
      <c r="AE27" s="331"/>
      <c r="AF27" s="331"/>
      <c r="AG27" s="294"/>
      <c r="AH27" s="338"/>
      <c r="AI27" s="66"/>
      <c r="AO27" s="100">
        <v>46101</v>
      </c>
      <c r="AP27" s="101" t="s">
        <v>88</v>
      </c>
    </row>
    <row r="28" spans="1:43" s="99" customFormat="1" ht="21.75" customHeight="1" thickBot="1" x14ac:dyDescent="0.25">
      <c r="A28" s="233"/>
      <c r="B28" s="236"/>
      <c r="C28" s="67" t="s">
        <v>39</v>
      </c>
      <c r="D28" s="297"/>
      <c r="E28" s="298"/>
      <c r="F28" s="299"/>
      <c r="G28" s="302"/>
      <c r="H28" s="301"/>
      <c r="I28" s="302"/>
      <c r="J28" s="301"/>
      <c r="K28" s="302"/>
      <c r="L28" s="301"/>
      <c r="M28" s="298"/>
      <c r="N28" s="299"/>
      <c r="O28" s="298"/>
      <c r="P28" s="298"/>
      <c r="Q28" s="298"/>
      <c r="R28" s="299"/>
      <c r="S28" s="298"/>
      <c r="T28" s="298"/>
      <c r="U28" s="298"/>
      <c r="V28" s="298"/>
      <c r="W28" s="298"/>
      <c r="X28" s="298"/>
      <c r="Y28" s="298"/>
      <c r="Z28" s="301"/>
      <c r="AA28" s="300"/>
      <c r="AB28" s="298"/>
      <c r="AC28" s="298"/>
      <c r="AD28" s="298"/>
      <c r="AE28" s="300"/>
      <c r="AF28" s="300"/>
      <c r="AG28" s="300"/>
      <c r="AH28" s="339"/>
      <c r="AI28" s="148"/>
      <c r="AO28" s="152">
        <v>46141</v>
      </c>
      <c r="AP28" s="153" t="s">
        <v>89</v>
      </c>
      <c r="AQ28" s="18"/>
    </row>
    <row r="29" spans="1:43" s="99" customFormat="1" ht="21.75" customHeight="1" x14ac:dyDescent="0.2">
      <c r="A29" s="233"/>
      <c r="B29" s="236"/>
      <c r="C29" s="67" t="s">
        <v>42</v>
      </c>
      <c r="D29" s="297"/>
      <c r="E29" s="298"/>
      <c r="F29" s="299"/>
      <c r="G29" s="298"/>
      <c r="H29" s="299"/>
      <c r="I29" s="298"/>
      <c r="J29" s="299"/>
      <c r="K29" s="298"/>
      <c r="L29" s="299"/>
      <c r="M29" s="298"/>
      <c r="N29" s="299"/>
      <c r="O29" s="298"/>
      <c r="P29" s="298"/>
      <c r="Q29" s="298"/>
      <c r="R29" s="299"/>
      <c r="S29" s="298"/>
      <c r="T29" s="298"/>
      <c r="U29" s="298"/>
      <c r="V29" s="298"/>
      <c r="W29" s="298"/>
      <c r="X29" s="298"/>
      <c r="Y29" s="298"/>
      <c r="Z29" s="299"/>
      <c r="AA29" s="300"/>
      <c r="AB29" s="298"/>
      <c r="AC29" s="298"/>
      <c r="AD29" s="298"/>
      <c r="AE29" s="300"/>
      <c r="AF29" s="300"/>
      <c r="AG29" s="300"/>
      <c r="AH29" s="339"/>
      <c r="AI29" s="148"/>
      <c r="AO29" s="373"/>
      <c r="AP29" s="371"/>
    </row>
    <row r="30" spans="1:43" s="99" customFormat="1" ht="27.75" customHeight="1" x14ac:dyDescent="0.2">
      <c r="A30" s="233"/>
      <c r="B30" s="236"/>
      <c r="C30" s="67" t="s">
        <v>45</v>
      </c>
      <c r="D30" s="297"/>
      <c r="E30" s="298"/>
      <c r="F30" s="299"/>
      <c r="G30" s="300"/>
      <c r="H30" s="307"/>
      <c r="I30" s="300"/>
      <c r="J30" s="307"/>
      <c r="K30" s="300"/>
      <c r="L30" s="307"/>
      <c r="M30" s="298"/>
      <c r="N30" s="299"/>
      <c r="O30" s="298"/>
      <c r="P30" s="300"/>
      <c r="Q30" s="300"/>
      <c r="R30" s="299"/>
      <c r="S30" s="300"/>
      <c r="T30" s="298"/>
      <c r="U30" s="298"/>
      <c r="V30" s="298"/>
      <c r="W30" s="300"/>
      <c r="X30" s="300"/>
      <c r="Y30" s="298"/>
      <c r="Z30" s="307"/>
      <c r="AA30" s="300"/>
      <c r="AB30" s="298"/>
      <c r="AC30" s="300"/>
      <c r="AD30" s="307"/>
      <c r="AE30" s="300"/>
      <c r="AF30" s="300"/>
      <c r="AG30" s="300"/>
      <c r="AH30" s="339"/>
      <c r="AI30" s="85" t="s">
        <v>33</v>
      </c>
      <c r="AO30" s="18"/>
      <c r="AP30" s="371"/>
    </row>
    <row r="31" spans="1:43" s="99" customFormat="1" ht="27.75" customHeight="1" x14ac:dyDescent="0.4">
      <c r="A31" s="233"/>
      <c r="B31" s="236"/>
      <c r="C31" s="67" t="s">
        <v>47</v>
      </c>
      <c r="D31" s="297"/>
      <c r="E31" s="298"/>
      <c r="F31" s="299"/>
      <c r="G31" s="300"/>
      <c r="H31" s="307"/>
      <c r="I31" s="300"/>
      <c r="J31" s="307"/>
      <c r="K31" s="300"/>
      <c r="L31" s="307"/>
      <c r="M31" s="298"/>
      <c r="N31" s="299"/>
      <c r="O31" s="298"/>
      <c r="P31" s="300"/>
      <c r="Q31" s="300"/>
      <c r="R31" s="299"/>
      <c r="S31" s="300"/>
      <c r="T31" s="298"/>
      <c r="U31" s="298"/>
      <c r="V31" s="298"/>
      <c r="W31" s="300"/>
      <c r="X31" s="300"/>
      <c r="Y31" s="298"/>
      <c r="Z31" s="307"/>
      <c r="AA31" s="300"/>
      <c r="AB31" s="298"/>
      <c r="AC31" s="300"/>
      <c r="AD31" s="307"/>
      <c r="AE31" s="300"/>
      <c r="AF31" s="300"/>
      <c r="AG31" s="300"/>
      <c r="AH31" s="339"/>
      <c r="AI31" s="87">
        <f>COUNTA(D32:AH32)</f>
        <v>0</v>
      </c>
      <c r="AJ31" s="150"/>
      <c r="AP31" s="371"/>
    </row>
    <row r="32" spans="1:43" s="18" customFormat="1" ht="27.75" customHeight="1" x14ac:dyDescent="0.4">
      <c r="A32" s="234"/>
      <c r="B32" s="237"/>
      <c r="C32" s="67" t="s">
        <v>35</v>
      </c>
      <c r="D32" s="311"/>
      <c r="E32" s="312"/>
      <c r="F32" s="313"/>
      <c r="G32" s="312"/>
      <c r="H32" s="313"/>
      <c r="I32" s="312"/>
      <c r="J32" s="313"/>
      <c r="K32" s="312"/>
      <c r="L32" s="313"/>
      <c r="M32" s="312"/>
      <c r="N32" s="313"/>
      <c r="O32" s="312"/>
      <c r="P32" s="312"/>
      <c r="Q32" s="312"/>
      <c r="R32" s="313"/>
      <c r="S32" s="312"/>
      <c r="T32" s="312"/>
      <c r="U32" s="312"/>
      <c r="V32" s="312"/>
      <c r="W32" s="312"/>
      <c r="X32" s="312"/>
      <c r="Y32" s="312"/>
      <c r="Z32" s="313"/>
      <c r="AA32" s="312"/>
      <c r="AB32" s="312"/>
      <c r="AC32" s="312"/>
      <c r="AD32" s="313"/>
      <c r="AE32" s="312"/>
      <c r="AF32" s="312"/>
      <c r="AG32" s="312"/>
      <c r="AH32" s="340"/>
      <c r="AI32" s="87">
        <f>SUM(D32:AH32)</f>
        <v>0</v>
      </c>
      <c r="AO32" s="99"/>
      <c r="AP32" s="371"/>
      <c r="AQ32" s="99"/>
    </row>
    <row r="33" spans="1:42" s="18" customFormat="1" ht="27.75" hidden="1" customHeight="1" x14ac:dyDescent="0.4">
      <c r="A33" s="154"/>
      <c r="B33" s="155"/>
      <c r="C33" s="156"/>
      <c r="D33" s="44" t="str">
        <f t="shared" ref="D33:AH33" si="1">IF(AND(D26&lt;&gt;"",D32&lt;&gt;""),1,"")</f>
        <v/>
      </c>
      <c r="E33" s="44" t="str">
        <f t="shared" si="1"/>
        <v/>
      </c>
      <c r="F33" s="44" t="str">
        <f t="shared" si="1"/>
        <v/>
      </c>
      <c r="G33" s="44" t="str">
        <f t="shared" si="1"/>
        <v/>
      </c>
      <c r="H33" s="44" t="str">
        <f t="shared" si="1"/>
        <v/>
      </c>
      <c r="I33" s="44" t="str">
        <f t="shared" si="1"/>
        <v/>
      </c>
      <c r="J33" s="44" t="str">
        <f t="shared" si="1"/>
        <v/>
      </c>
      <c r="K33" s="44" t="str">
        <f t="shared" si="1"/>
        <v/>
      </c>
      <c r="L33" s="44" t="str">
        <f t="shared" si="1"/>
        <v/>
      </c>
      <c r="M33" s="44" t="str">
        <f t="shared" si="1"/>
        <v/>
      </c>
      <c r="N33" s="44" t="str">
        <f t="shared" si="1"/>
        <v/>
      </c>
      <c r="O33" s="44" t="str">
        <f t="shared" si="1"/>
        <v/>
      </c>
      <c r="P33" s="44" t="str">
        <f t="shared" si="1"/>
        <v/>
      </c>
      <c r="Q33" s="44" t="str">
        <f t="shared" si="1"/>
        <v/>
      </c>
      <c r="R33" s="44" t="str">
        <f t="shared" si="1"/>
        <v/>
      </c>
      <c r="S33" s="44" t="str">
        <f t="shared" si="1"/>
        <v/>
      </c>
      <c r="T33" s="44" t="str">
        <f t="shared" si="1"/>
        <v/>
      </c>
      <c r="U33" s="44" t="str">
        <f t="shared" si="1"/>
        <v/>
      </c>
      <c r="V33" s="44" t="str">
        <f t="shared" si="1"/>
        <v/>
      </c>
      <c r="W33" s="44" t="str">
        <f t="shared" si="1"/>
        <v/>
      </c>
      <c r="X33" s="44" t="str">
        <f t="shared" si="1"/>
        <v/>
      </c>
      <c r="Y33" s="44" t="str">
        <f t="shared" si="1"/>
        <v/>
      </c>
      <c r="Z33" s="44" t="str">
        <f t="shared" si="1"/>
        <v/>
      </c>
      <c r="AA33" s="44" t="str">
        <f t="shared" si="1"/>
        <v/>
      </c>
      <c r="AB33" s="44" t="str">
        <f t="shared" si="1"/>
        <v/>
      </c>
      <c r="AC33" s="44" t="str">
        <f t="shared" si="1"/>
        <v/>
      </c>
      <c r="AD33" s="44" t="str">
        <f t="shared" si="1"/>
        <v/>
      </c>
      <c r="AE33" s="44" t="str">
        <f t="shared" si="1"/>
        <v/>
      </c>
      <c r="AF33" s="44" t="str">
        <f t="shared" si="1"/>
        <v/>
      </c>
      <c r="AG33" s="44" t="str">
        <f t="shared" si="1"/>
        <v/>
      </c>
      <c r="AH33" s="44" t="str">
        <f t="shared" si="1"/>
        <v/>
      </c>
      <c r="AI33" s="157">
        <f>SUM(D33:AH33)</f>
        <v>0</v>
      </c>
      <c r="AO33" s="99"/>
      <c r="AP33" s="372"/>
    </row>
    <row r="34" spans="1:42" s="158" customFormat="1" ht="40.5" customHeight="1" x14ac:dyDescent="0.4">
      <c r="A34" s="252" t="s">
        <v>84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O34" s="99"/>
      <c r="AP34" s="99"/>
    </row>
    <row r="35" spans="1:42" s="158" customFormat="1" ht="31.5" customHeight="1" x14ac:dyDescent="0.4">
      <c r="A35" s="252" t="s">
        <v>61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O35" s="99"/>
      <c r="AP35" s="99"/>
    </row>
    <row r="36" spans="1:42" s="18" customFormat="1" ht="75.75" customHeight="1" x14ac:dyDescent="0.25">
      <c r="A36" s="254" t="s">
        <v>0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</row>
    <row r="37" spans="1:42" s="4" customFormat="1" ht="27" customHeight="1" x14ac:dyDescent="0.4">
      <c r="A37" s="2"/>
      <c r="B37" s="2"/>
      <c r="C37" s="3"/>
      <c r="I37" s="248" t="s">
        <v>1</v>
      </c>
      <c r="J37" s="249"/>
      <c r="K37" s="249"/>
      <c r="L37" s="249"/>
      <c r="M37" s="249"/>
      <c r="N37" s="250"/>
      <c r="O37" s="251" t="str">
        <f>IF(O3="","",O3)</f>
        <v/>
      </c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I37" s="5"/>
      <c r="AO37" s="158"/>
      <c r="AP37" s="158"/>
    </row>
    <row r="38" spans="1:42" s="4" customFormat="1" ht="27" customHeight="1" x14ac:dyDescent="0.4">
      <c r="A38" s="2"/>
      <c r="B38" s="2"/>
      <c r="C38" s="3"/>
      <c r="I38" s="248" t="s">
        <v>2</v>
      </c>
      <c r="J38" s="249"/>
      <c r="K38" s="249"/>
      <c r="L38" s="249"/>
      <c r="M38" s="249"/>
      <c r="N38" s="250"/>
      <c r="O38" s="251" t="str">
        <f>IF(O4="","",O4)</f>
        <v/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I38" s="5"/>
      <c r="AO38" s="158"/>
      <c r="AP38" s="158"/>
    </row>
    <row r="39" spans="1:42" s="4" customFormat="1" ht="27" customHeight="1" x14ac:dyDescent="0.4">
      <c r="A39" s="2"/>
      <c r="B39" s="2"/>
      <c r="C39" s="3"/>
      <c r="I39" s="248" t="s">
        <v>5</v>
      </c>
      <c r="J39" s="249"/>
      <c r="K39" s="249"/>
      <c r="L39" s="249"/>
      <c r="M39" s="249"/>
      <c r="N39" s="250"/>
      <c r="O39" s="251" t="str">
        <f>IF(O5="","",O5)</f>
        <v/>
      </c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I39" s="5"/>
      <c r="AO39" s="158"/>
      <c r="AP39" s="158"/>
    </row>
    <row r="40" spans="1:42" s="4" customFormat="1" ht="27" customHeight="1" x14ac:dyDescent="0.4">
      <c r="A40" s="2"/>
      <c r="B40" s="2"/>
      <c r="C40" s="3"/>
      <c r="I40" s="248" t="s">
        <v>7</v>
      </c>
      <c r="J40" s="249"/>
      <c r="K40" s="249"/>
      <c r="L40" s="249"/>
      <c r="M40" s="249"/>
      <c r="N40" s="250"/>
      <c r="O40" s="251" t="str">
        <f>IF(O6="","",O6)</f>
        <v/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I40" s="5"/>
      <c r="AO40" s="18"/>
      <c r="AP40" s="18"/>
    </row>
    <row r="41" spans="1:42" s="11" customFormat="1" ht="28.5" customHeight="1" x14ac:dyDescent="0.4">
      <c r="A41" s="252" t="s">
        <v>10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O41" s="377"/>
      <c r="AP41" s="377"/>
    </row>
    <row r="42" spans="1:42" s="18" customFormat="1" ht="9.75" hidden="1" customHeight="1" x14ac:dyDescent="0.4">
      <c r="A42" s="94"/>
      <c r="B42" s="94"/>
      <c r="C42" s="95"/>
      <c r="D42" s="159"/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AI42" s="1"/>
      <c r="AO42" s="378"/>
      <c r="AP42" s="371"/>
    </row>
    <row r="43" spans="1:42" s="99" customFormat="1" ht="21.75" customHeight="1" x14ac:dyDescent="0.4">
      <c r="A43" s="232" t="s">
        <v>62</v>
      </c>
      <c r="B43" s="12" t="s">
        <v>13</v>
      </c>
      <c r="C43" s="13"/>
      <c r="D43" s="161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42"/>
      <c r="AI43" s="17"/>
      <c r="AO43" s="378"/>
      <c r="AP43" s="371"/>
    </row>
    <row r="44" spans="1:42" s="99" customFormat="1" ht="21.75" customHeight="1" x14ac:dyDescent="0.4">
      <c r="A44" s="233"/>
      <c r="B44" s="12" t="s">
        <v>15</v>
      </c>
      <c r="C44" s="13"/>
      <c r="D44" s="161">
        <v>1</v>
      </c>
      <c r="E44" s="14">
        <v>2</v>
      </c>
      <c r="F44" s="14">
        <v>3</v>
      </c>
      <c r="G44" s="14">
        <v>4</v>
      </c>
      <c r="H44" s="14">
        <v>5</v>
      </c>
      <c r="I44" s="14">
        <v>6</v>
      </c>
      <c r="J44" s="14">
        <v>7</v>
      </c>
      <c r="K44" s="14">
        <v>8</v>
      </c>
      <c r="L44" s="14">
        <v>9</v>
      </c>
      <c r="M44" s="14">
        <v>10</v>
      </c>
      <c r="N44" s="14">
        <v>11</v>
      </c>
      <c r="O44" s="14">
        <v>12</v>
      </c>
      <c r="P44" s="14">
        <v>13</v>
      </c>
      <c r="Q44" s="14">
        <v>14</v>
      </c>
      <c r="R44" s="14">
        <v>15</v>
      </c>
      <c r="S44" s="14">
        <v>16</v>
      </c>
      <c r="T44" s="14">
        <v>17</v>
      </c>
      <c r="U44" s="14">
        <v>18</v>
      </c>
      <c r="V44" s="14">
        <v>19</v>
      </c>
      <c r="W44" s="14">
        <v>20</v>
      </c>
      <c r="X44" s="14">
        <v>21</v>
      </c>
      <c r="Y44" s="14">
        <v>22</v>
      </c>
      <c r="Z44" s="14">
        <v>23</v>
      </c>
      <c r="AA44" s="14">
        <v>24</v>
      </c>
      <c r="AB44" s="14">
        <v>25</v>
      </c>
      <c r="AC44" s="14">
        <v>26</v>
      </c>
      <c r="AD44" s="14">
        <v>27</v>
      </c>
      <c r="AE44" s="14">
        <v>28</v>
      </c>
      <c r="AF44" s="14">
        <v>29</v>
      </c>
      <c r="AG44" s="14">
        <v>30</v>
      </c>
      <c r="AH44" s="14">
        <v>31</v>
      </c>
      <c r="AI44" s="17"/>
      <c r="AO44" s="378"/>
      <c r="AP44" s="371"/>
    </row>
    <row r="45" spans="1:42" s="99" customFormat="1" ht="21.75" customHeight="1" x14ac:dyDescent="0.4">
      <c r="A45" s="233"/>
      <c r="B45" s="12" t="s">
        <v>16</v>
      </c>
      <c r="C45" s="13"/>
      <c r="D45" s="161" t="s">
        <v>63</v>
      </c>
      <c r="E45" s="14" t="s">
        <v>24</v>
      </c>
      <c r="F45" s="14" t="s">
        <v>18</v>
      </c>
      <c r="G45" s="14" t="s">
        <v>19</v>
      </c>
      <c r="H45" s="14" t="s">
        <v>20</v>
      </c>
      <c r="I45" s="14" t="s">
        <v>21</v>
      </c>
      <c r="J45" s="14" t="s">
        <v>22</v>
      </c>
      <c r="K45" s="14" t="s">
        <v>23</v>
      </c>
      <c r="L45" s="14" t="s">
        <v>24</v>
      </c>
      <c r="M45" s="14" t="s">
        <v>18</v>
      </c>
      <c r="N45" s="14" t="s">
        <v>19</v>
      </c>
      <c r="O45" s="14" t="s">
        <v>20</v>
      </c>
      <c r="P45" s="14" t="s">
        <v>21</v>
      </c>
      <c r="Q45" s="14" t="s">
        <v>22</v>
      </c>
      <c r="R45" s="14" t="s">
        <v>23</v>
      </c>
      <c r="S45" s="14" t="s">
        <v>24</v>
      </c>
      <c r="T45" s="14" t="s">
        <v>18</v>
      </c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18</v>
      </c>
      <c r="AB45" s="14" t="s">
        <v>19</v>
      </c>
      <c r="AC45" s="14" t="s">
        <v>20</v>
      </c>
      <c r="AD45" s="14" t="s">
        <v>21</v>
      </c>
      <c r="AE45" s="14" t="s">
        <v>22</v>
      </c>
      <c r="AF45" s="14" t="s">
        <v>23</v>
      </c>
      <c r="AG45" s="14" t="s">
        <v>24</v>
      </c>
      <c r="AH45" s="14" t="s">
        <v>18</v>
      </c>
      <c r="AI45" s="17"/>
      <c r="AO45" s="379"/>
      <c r="AP45" s="380"/>
    </row>
    <row r="46" spans="1:42" s="18" customFormat="1" ht="226.5" customHeight="1" x14ac:dyDescent="0.2">
      <c r="A46" s="233"/>
      <c r="B46" s="235" t="s">
        <v>26</v>
      </c>
      <c r="C46" s="261" t="s">
        <v>81</v>
      </c>
      <c r="D46" s="341"/>
      <c r="E46" s="342"/>
      <c r="F46" s="342"/>
      <c r="G46" s="342"/>
      <c r="H46" s="342"/>
      <c r="I46" s="343"/>
      <c r="J46" s="342"/>
      <c r="K46" s="342"/>
      <c r="L46" s="342"/>
      <c r="M46" s="342"/>
      <c r="N46" s="342"/>
      <c r="O46" s="342"/>
      <c r="P46" s="344"/>
      <c r="Q46" s="342"/>
      <c r="R46" s="342"/>
      <c r="S46" s="343"/>
      <c r="T46" s="342"/>
      <c r="U46" s="342"/>
      <c r="V46" s="342"/>
      <c r="W46" s="342"/>
      <c r="X46" s="343"/>
      <c r="Y46" s="343"/>
      <c r="Z46" s="342"/>
      <c r="AA46" s="342"/>
      <c r="AB46" s="343"/>
      <c r="AC46" s="342"/>
      <c r="AD46" s="343"/>
      <c r="AE46" s="336"/>
      <c r="AF46" s="336"/>
      <c r="AG46" s="336"/>
      <c r="AH46" s="345"/>
      <c r="AI46" s="35" t="s">
        <v>33</v>
      </c>
      <c r="AO46" s="371"/>
      <c r="AP46" s="371"/>
    </row>
    <row r="47" spans="1:42" s="99" customFormat="1" ht="24" customHeight="1" x14ac:dyDescent="0.4">
      <c r="A47" s="233"/>
      <c r="B47" s="236"/>
      <c r="C47" s="36" t="s">
        <v>34</v>
      </c>
      <c r="D47" s="346"/>
      <c r="E47" s="281"/>
      <c r="F47" s="281"/>
      <c r="G47" s="280"/>
      <c r="H47" s="281"/>
      <c r="I47" s="281"/>
      <c r="J47" s="281"/>
      <c r="K47" s="281"/>
      <c r="L47" s="280"/>
      <c r="M47" s="281"/>
      <c r="N47" s="280"/>
      <c r="O47" s="281"/>
      <c r="P47" s="280"/>
      <c r="Q47" s="347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328"/>
      <c r="AI47" s="43">
        <f>SUM(D47:AH47)</f>
        <v>0</v>
      </c>
      <c r="AJ47" s="150"/>
    </row>
    <row r="48" spans="1:42" s="99" customFormat="1" ht="24" customHeight="1" x14ac:dyDescent="0.4">
      <c r="A48" s="233"/>
      <c r="B48" s="236"/>
      <c r="C48" s="46" t="s">
        <v>35</v>
      </c>
      <c r="D48" s="348"/>
      <c r="E48" s="283"/>
      <c r="F48" s="283"/>
      <c r="G48" s="283"/>
      <c r="H48" s="283"/>
      <c r="I48" s="283"/>
      <c r="J48" s="283"/>
      <c r="K48" s="283"/>
      <c r="L48" s="349"/>
      <c r="M48" s="283"/>
      <c r="N48" s="283"/>
      <c r="O48" s="283"/>
      <c r="P48" s="349"/>
      <c r="Q48" s="350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4"/>
      <c r="AI48" s="43">
        <f>SUM(D48:AH48)</f>
        <v>0</v>
      </c>
    </row>
    <row r="49" spans="1:42" s="18" customFormat="1" ht="165.75" customHeight="1" x14ac:dyDescent="0.25">
      <c r="A49" s="233"/>
      <c r="B49" s="236"/>
      <c r="C49" s="262" t="s">
        <v>82</v>
      </c>
      <c r="D49" s="351"/>
      <c r="E49" s="294"/>
      <c r="F49" s="352"/>
      <c r="G49" s="331"/>
      <c r="H49" s="332"/>
      <c r="I49" s="331"/>
      <c r="J49" s="288"/>
      <c r="K49" s="353"/>
      <c r="L49" s="354"/>
      <c r="M49" s="331"/>
      <c r="N49" s="332"/>
      <c r="O49" s="331"/>
      <c r="P49" s="286"/>
      <c r="Q49" s="286"/>
      <c r="R49" s="331"/>
      <c r="S49" s="294"/>
      <c r="T49" s="331"/>
      <c r="U49" s="331"/>
      <c r="V49" s="331"/>
      <c r="W49" s="293"/>
      <c r="X49" s="286"/>
      <c r="Y49" s="331"/>
      <c r="Z49" s="355"/>
      <c r="AA49" s="355"/>
      <c r="AB49" s="355"/>
      <c r="AC49" s="333"/>
      <c r="AD49" s="286"/>
      <c r="AE49" s="356"/>
      <c r="AF49" s="356"/>
      <c r="AG49" s="357"/>
      <c r="AH49" s="358"/>
      <c r="AI49" s="187"/>
      <c r="AO49" s="99"/>
      <c r="AP49" s="99"/>
    </row>
    <row r="50" spans="1:42" s="18" customFormat="1" ht="21.75" customHeight="1" x14ac:dyDescent="0.25">
      <c r="A50" s="233"/>
      <c r="B50" s="236"/>
      <c r="C50" s="67" t="s">
        <v>39</v>
      </c>
      <c r="D50" s="359"/>
      <c r="E50" s="298"/>
      <c r="F50" s="299"/>
      <c r="G50" s="298"/>
      <c r="H50" s="299"/>
      <c r="I50" s="298"/>
      <c r="J50" s="299"/>
      <c r="K50" s="360"/>
      <c r="L50" s="298"/>
      <c r="M50" s="298"/>
      <c r="N50" s="299"/>
      <c r="O50" s="298"/>
      <c r="P50" s="298"/>
      <c r="Q50" s="298"/>
      <c r="R50" s="299"/>
      <c r="S50" s="300"/>
      <c r="T50" s="298"/>
      <c r="U50" s="298"/>
      <c r="V50" s="298"/>
      <c r="W50" s="301"/>
      <c r="X50" s="298"/>
      <c r="Y50" s="298"/>
      <c r="Z50" s="301"/>
      <c r="AA50" s="301"/>
      <c r="AB50" s="301"/>
      <c r="AC50" s="301"/>
      <c r="AD50" s="298"/>
      <c r="AE50" s="300"/>
      <c r="AF50" s="300"/>
      <c r="AG50" s="300"/>
      <c r="AH50" s="361"/>
      <c r="AI50" s="79"/>
    </row>
    <row r="51" spans="1:42" s="18" customFormat="1" ht="21.75" customHeight="1" x14ac:dyDescent="0.25">
      <c r="A51" s="233"/>
      <c r="B51" s="236"/>
      <c r="C51" s="67" t="s">
        <v>42</v>
      </c>
      <c r="D51" s="359"/>
      <c r="E51" s="298"/>
      <c r="F51" s="299"/>
      <c r="G51" s="298"/>
      <c r="H51" s="299"/>
      <c r="I51" s="298"/>
      <c r="J51" s="299"/>
      <c r="K51" s="360"/>
      <c r="L51" s="298"/>
      <c r="M51" s="298"/>
      <c r="N51" s="299"/>
      <c r="O51" s="298"/>
      <c r="P51" s="298"/>
      <c r="Q51" s="298"/>
      <c r="R51" s="299"/>
      <c r="S51" s="300"/>
      <c r="T51" s="298"/>
      <c r="U51" s="298"/>
      <c r="V51" s="298"/>
      <c r="W51" s="299"/>
      <c r="X51" s="298"/>
      <c r="Y51" s="298"/>
      <c r="Z51" s="299"/>
      <c r="AA51" s="362"/>
      <c r="AB51" s="362"/>
      <c r="AC51" s="302"/>
      <c r="AD51" s="302"/>
      <c r="AE51" s="300"/>
      <c r="AF51" s="300"/>
      <c r="AG51" s="300"/>
      <c r="AH51" s="361"/>
      <c r="AI51" s="79"/>
      <c r="AO51" s="99"/>
      <c r="AP51" s="99"/>
    </row>
    <row r="52" spans="1:42" s="18" customFormat="1" ht="27.75" customHeight="1" x14ac:dyDescent="0.2">
      <c r="A52" s="233"/>
      <c r="B52" s="236"/>
      <c r="C52" s="67" t="s">
        <v>45</v>
      </c>
      <c r="D52" s="297"/>
      <c r="E52" s="300"/>
      <c r="F52" s="307"/>
      <c r="G52" s="298"/>
      <c r="H52" s="299"/>
      <c r="I52" s="298"/>
      <c r="J52" s="300"/>
      <c r="K52" s="360"/>
      <c r="L52" s="300"/>
      <c r="M52" s="298"/>
      <c r="N52" s="299"/>
      <c r="O52" s="298"/>
      <c r="P52" s="300"/>
      <c r="Q52" s="300"/>
      <c r="R52" s="299"/>
      <c r="S52" s="300"/>
      <c r="T52" s="298"/>
      <c r="U52" s="298"/>
      <c r="V52" s="298"/>
      <c r="W52" s="307"/>
      <c r="X52" s="300"/>
      <c r="Y52" s="298"/>
      <c r="Z52" s="307"/>
      <c r="AA52" s="300"/>
      <c r="AB52" s="298"/>
      <c r="AC52" s="307"/>
      <c r="AD52" s="300"/>
      <c r="AE52" s="300"/>
      <c r="AF52" s="300"/>
      <c r="AG52" s="363"/>
      <c r="AH52" s="364"/>
      <c r="AI52" s="85" t="s">
        <v>33</v>
      </c>
      <c r="AO52" s="99"/>
      <c r="AP52" s="99"/>
    </row>
    <row r="53" spans="1:42" s="18" customFormat="1" ht="27.75" customHeight="1" x14ac:dyDescent="0.4">
      <c r="A53" s="233"/>
      <c r="B53" s="236"/>
      <c r="C53" s="67" t="s">
        <v>47</v>
      </c>
      <c r="D53" s="297"/>
      <c r="E53" s="300"/>
      <c r="F53" s="307"/>
      <c r="G53" s="298"/>
      <c r="H53" s="299"/>
      <c r="I53" s="298"/>
      <c r="J53" s="300"/>
      <c r="K53" s="360"/>
      <c r="L53" s="300"/>
      <c r="M53" s="298"/>
      <c r="N53" s="299"/>
      <c r="O53" s="298"/>
      <c r="P53" s="300"/>
      <c r="Q53" s="300"/>
      <c r="R53" s="299"/>
      <c r="S53" s="300"/>
      <c r="T53" s="298"/>
      <c r="U53" s="298"/>
      <c r="V53" s="298"/>
      <c r="W53" s="307"/>
      <c r="X53" s="300"/>
      <c r="Y53" s="298"/>
      <c r="Z53" s="307"/>
      <c r="AA53" s="300"/>
      <c r="AB53" s="298"/>
      <c r="AC53" s="307"/>
      <c r="AD53" s="300"/>
      <c r="AE53" s="300"/>
      <c r="AF53" s="300"/>
      <c r="AG53" s="300"/>
      <c r="AH53" s="361"/>
      <c r="AI53" s="87">
        <f>COUNTA(D54:AH54)</f>
        <v>0</v>
      </c>
      <c r="AJ53" s="44"/>
    </row>
    <row r="54" spans="1:42" s="18" customFormat="1" ht="26.25" customHeight="1" x14ac:dyDescent="0.4">
      <c r="A54" s="234"/>
      <c r="B54" s="237"/>
      <c r="C54" s="67" t="s">
        <v>35</v>
      </c>
      <c r="D54" s="311"/>
      <c r="E54" s="312"/>
      <c r="F54" s="313"/>
      <c r="G54" s="312"/>
      <c r="H54" s="313"/>
      <c r="I54" s="312"/>
      <c r="J54" s="312"/>
      <c r="K54" s="365"/>
      <c r="L54" s="312"/>
      <c r="M54" s="312"/>
      <c r="N54" s="313"/>
      <c r="O54" s="312"/>
      <c r="P54" s="312"/>
      <c r="Q54" s="312"/>
      <c r="R54" s="313"/>
      <c r="S54" s="312"/>
      <c r="T54" s="312"/>
      <c r="U54" s="312"/>
      <c r="V54" s="312"/>
      <c r="W54" s="313"/>
      <c r="X54" s="312"/>
      <c r="Y54" s="312"/>
      <c r="Z54" s="313"/>
      <c r="AA54" s="312"/>
      <c r="AB54" s="312"/>
      <c r="AC54" s="313"/>
      <c r="AD54" s="312"/>
      <c r="AE54" s="312"/>
      <c r="AF54" s="312"/>
      <c r="AG54" s="312"/>
      <c r="AH54" s="314"/>
      <c r="AI54" s="87">
        <f>SUM(D54:AH54)</f>
        <v>0</v>
      </c>
    </row>
    <row r="55" spans="1:42" s="18" customFormat="1" ht="4.5" hidden="1" customHeight="1" x14ac:dyDescent="0.4">
      <c r="A55" s="154"/>
      <c r="B55" s="155"/>
      <c r="C55" s="156"/>
      <c r="D55" s="44" t="str">
        <f t="shared" ref="D55:AH55" si="2">IF(AND(D48&lt;&gt;"",D54&lt;&gt;""),1,"")</f>
        <v/>
      </c>
      <c r="E55" s="44" t="str">
        <f t="shared" si="2"/>
        <v/>
      </c>
      <c r="F55" s="44" t="str">
        <f t="shared" si="2"/>
        <v/>
      </c>
      <c r="G55" s="44" t="str">
        <f t="shared" si="2"/>
        <v/>
      </c>
      <c r="H55" s="44" t="str">
        <f t="shared" si="2"/>
        <v/>
      </c>
      <c r="I55" s="44" t="str">
        <f t="shared" si="2"/>
        <v/>
      </c>
      <c r="J55" s="44" t="str">
        <f t="shared" si="2"/>
        <v/>
      </c>
      <c r="K55" s="44" t="str">
        <f t="shared" si="2"/>
        <v/>
      </c>
      <c r="L55" s="44" t="str">
        <f t="shared" si="2"/>
        <v/>
      </c>
      <c r="M55" s="44" t="str">
        <f t="shared" si="2"/>
        <v/>
      </c>
      <c r="N55" s="44" t="str">
        <f t="shared" si="2"/>
        <v/>
      </c>
      <c r="O55" s="44" t="str">
        <f t="shared" si="2"/>
        <v/>
      </c>
      <c r="P55" s="44" t="str">
        <f t="shared" si="2"/>
        <v/>
      </c>
      <c r="Q55" s="44" t="str">
        <f t="shared" si="2"/>
        <v/>
      </c>
      <c r="R55" s="44" t="str">
        <f t="shared" si="2"/>
        <v/>
      </c>
      <c r="S55" s="44" t="str">
        <f t="shared" si="2"/>
        <v/>
      </c>
      <c r="T55" s="44" t="str">
        <f t="shared" si="2"/>
        <v/>
      </c>
      <c r="U55" s="44" t="str">
        <f t="shared" si="2"/>
        <v/>
      </c>
      <c r="V55" s="44" t="str">
        <f t="shared" si="2"/>
        <v/>
      </c>
      <c r="W55" s="44" t="str">
        <f t="shared" si="2"/>
        <v/>
      </c>
      <c r="X55" s="44" t="str">
        <f t="shared" si="2"/>
        <v/>
      </c>
      <c r="Y55" s="44" t="str">
        <f t="shared" si="2"/>
        <v/>
      </c>
      <c r="Z55" s="44" t="str">
        <f t="shared" si="2"/>
        <v/>
      </c>
      <c r="AA55" s="44" t="str">
        <f t="shared" si="2"/>
        <v/>
      </c>
      <c r="AB55" s="44" t="str">
        <f t="shared" si="2"/>
        <v/>
      </c>
      <c r="AC55" s="44" t="str">
        <f t="shared" si="2"/>
        <v/>
      </c>
      <c r="AD55" s="44" t="str">
        <f t="shared" si="2"/>
        <v/>
      </c>
      <c r="AE55" s="44" t="str">
        <f t="shared" si="2"/>
        <v/>
      </c>
      <c r="AF55" s="44" t="str">
        <f t="shared" si="2"/>
        <v/>
      </c>
      <c r="AG55" s="44" t="str">
        <f t="shared" si="2"/>
        <v/>
      </c>
      <c r="AH55" s="44" t="str">
        <f t="shared" si="2"/>
        <v/>
      </c>
      <c r="AI55" s="157">
        <f>SUM(D55:AH55)</f>
        <v>0</v>
      </c>
    </row>
    <row r="56" spans="1:42" s="18" customFormat="1" ht="30" customHeight="1" thickBot="1" x14ac:dyDescent="0.45">
      <c r="A56" s="154"/>
      <c r="B56" s="155"/>
      <c r="C56" s="156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157"/>
    </row>
    <row r="57" spans="1:42" s="18" customFormat="1" ht="34.5" customHeight="1" x14ac:dyDescent="0.4">
      <c r="A57" s="238" t="s">
        <v>68</v>
      </c>
      <c r="B57" s="239"/>
      <c r="C57" s="239"/>
      <c r="D57" s="239"/>
      <c r="E57" s="239"/>
      <c r="F57" s="239"/>
      <c r="G57" s="240" t="s">
        <v>69</v>
      </c>
      <c r="H57" s="240"/>
      <c r="I57" s="240"/>
      <c r="J57" s="240" t="s">
        <v>70</v>
      </c>
      <c r="K57" s="240"/>
      <c r="L57" s="240"/>
      <c r="M57" s="240" t="s">
        <v>71</v>
      </c>
      <c r="N57" s="240"/>
      <c r="O57" s="240"/>
      <c r="P57" s="240" t="s">
        <v>72</v>
      </c>
      <c r="Q57" s="240"/>
      <c r="R57" s="241"/>
      <c r="S57" s="242"/>
      <c r="T57" s="243"/>
      <c r="U57" s="244"/>
      <c r="V57" s="245"/>
      <c r="W57" s="243"/>
      <c r="X57" s="244"/>
      <c r="Y57" s="197"/>
      <c r="Z57" s="197"/>
      <c r="AA57" s="197"/>
      <c r="AB57" s="197"/>
      <c r="AC57" s="197"/>
      <c r="AD57" s="197"/>
      <c r="AE57" s="197"/>
      <c r="AF57" s="197"/>
      <c r="AG57" s="197"/>
      <c r="AH57" s="198"/>
      <c r="AI57" s="199"/>
    </row>
    <row r="58" spans="1:42" s="18" customFormat="1" ht="34.5" customHeight="1" x14ac:dyDescent="0.4">
      <c r="A58" s="225" t="s">
        <v>73</v>
      </c>
      <c r="B58" s="226"/>
      <c r="C58" s="226"/>
      <c r="D58" s="263" t="s">
        <v>74</v>
      </c>
      <c r="E58" s="263"/>
      <c r="F58" s="263"/>
      <c r="G58" s="219">
        <f>COUNT(D13:AH13)</f>
        <v>0</v>
      </c>
      <c r="H58" s="219"/>
      <c r="I58" s="219"/>
      <c r="J58" s="219">
        <f>COUNT(D26:AH26)</f>
        <v>0</v>
      </c>
      <c r="K58" s="219"/>
      <c r="L58" s="219"/>
      <c r="M58" s="219">
        <f>COUNT(D48:AH48)</f>
        <v>0</v>
      </c>
      <c r="N58" s="219"/>
      <c r="O58" s="219"/>
      <c r="P58" s="264">
        <f>SUM(A58:O58)</f>
        <v>0</v>
      </c>
      <c r="Q58" s="264"/>
      <c r="R58" s="265"/>
      <c r="S58" s="208"/>
      <c r="T58" s="209"/>
      <c r="U58" s="210"/>
      <c r="V58" s="211"/>
      <c r="W58" s="212"/>
      <c r="X58" s="213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9"/>
    </row>
    <row r="59" spans="1:42" s="18" customFormat="1" ht="34.5" customHeight="1" x14ac:dyDescent="0.4">
      <c r="A59" s="225"/>
      <c r="B59" s="226"/>
      <c r="C59" s="226"/>
      <c r="D59" s="268" t="s">
        <v>75</v>
      </c>
      <c r="E59" s="268"/>
      <c r="F59" s="268"/>
      <c r="G59" s="219">
        <f>COUNT(D19:AH19)</f>
        <v>0</v>
      </c>
      <c r="H59" s="219"/>
      <c r="I59" s="219"/>
      <c r="J59" s="219">
        <f>COUNT(D32:AH32)</f>
        <v>0</v>
      </c>
      <c r="K59" s="219"/>
      <c r="L59" s="219"/>
      <c r="M59" s="219">
        <f>COUNT(D54:AH54)</f>
        <v>0</v>
      </c>
      <c r="N59" s="219"/>
      <c r="O59" s="219"/>
      <c r="P59" s="266">
        <f>SUM(A59:O59)</f>
        <v>0</v>
      </c>
      <c r="Q59" s="266"/>
      <c r="R59" s="267"/>
      <c r="S59" s="208"/>
      <c r="T59" s="209"/>
      <c r="U59" s="210"/>
      <c r="V59" s="211"/>
      <c r="W59" s="212"/>
      <c r="X59" s="213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9"/>
    </row>
    <row r="60" spans="1:42" s="18" customFormat="1" ht="34.5" customHeight="1" x14ac:dyDescent="0.4">
      <c r="A60" s="225" t="s">
        <v>76</v>
      </c>
      <c r="B60" s="226"/>
      <c r="C60" s="226"/>
      <c r="D60" s="200"/>
      <c r="E60" s="201"/>
      <c r="F60" s="202"/>
      <c r="G60" s="227">
        <f>G58+G59-AI20</f>
        <v>0</v>
      </c>
      <c r="H60" s="227"/>
      <c r="I60" s="227"/>
      <c r="J60" s="227">
        <f>J58+J59-AI33</f>
        <v>0</v>
      </c>
      <c r="K60" s="227"/>
      <c r="L60" s="227"/>
      <c r="M60" s="227">
        <f>SUM(M58:O59)-AI55</f>
        <v>0</v>
      </c>
      <c r="N60" s="227"/>
      <c r="O60" s="227"/>
      <c r="P60" s="227">
        <f>SUM(G60:O60)</f>
        <v>0</v>
      </c>
      <c r="Q60" s="227"/>
      <c r="R60" s="228"/>
      <c r="S60" s="229" t="s">
        <v>77</v>
      </c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</row>
    <row r="61" spans="1:42" s="18" customFormat="1" ht="34.5" customHeight="1" x14ac:dyDescent="0.4">
      <c r="A61" s="225" t="s">
        <v>78</v>
      </c>
      <c r="B61" s="226"/>
      <c r="C61" s="226"/>
      <c r="D61" s="263" t="s">
        <v>74</v>
      </c>
      <c r="E61" s="263"/>
      <c r="F61" s="263"/>
      <c r="G61" s="219">
        <f>SUM((D13:AH13))</f>
        <v>0</v>
      </c>
      <c r="H61" s="219"/>
      <c r="I61" s="219"/>
      <c r="J61" s="219">
        <f>SUM(D26:AH26)</f>
        <v>0</v>
      </c>
      <c r="K61" s="219"/>
      <c r="L61" s="219"/>
      <c r="M61" s="219">
        <f>SUM(D48:AH48)</f>
        <v>0</v>
      </c>
      <c r="N61" s="219"/>
      <c r="O61" s="219"/>
      <c r="P61" s="264">
        <f>SUM(A61:O61)</f>
        <v>0</v>
      </c>
      <c r="Q61" s="264"/>
      <c r="R61" s="265"/>
      <c r="S61" s="229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</row>
    <row r="62" spans="1:42" s="18" customFormat="1" ht="34.5" customHeight="1" x14ac:dyDescent="0.4">
      <c r="A62" s="225"/>
      <c r="B62" s="226"/>
      <c r="C62" s="226"/>
      <c r="D62" s="268" t="s">
        <v>75</v>
      </c>
      <c r="E62" s="268"/>
      <c r="F62" s="268"/>
      <c r="G62" s="219">
        <f>SUM((D19:AH19))</f>
        <v>0</v>
      </c>
      <c r="H62" s="219"/>
      <c r="I62" s="219"/>
      <c r="J62" s="219">
        <f>SUM(D32:AH32)</f>
        <v>0</v>
      </c>
      <c r="K62" s="219"/>
      <c r="L62" s="219"/>
      <c r="M62" s="219">
        <f>SUM(D54:AH54)</f>
        <v>0</v>
      </c>
      <c r="N62" s="219"/>
      <c r="O62" s="219"/>
      <c r="P62" s="266">
        <f>SUM(A62:O62)</f>
        <v>0</v>
      </c>
      <c r="Q62" s="266"/>
      <c r="R62" s="267"/>
      <c r="S62" s="208"/>
      <c r="T62" s="209"/>
      <c r="U62" s="210"/>
      <c r="V62" s="211"/>
      <c r="W62" s="212"/>
      <c r="X62" s="213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9"/>
    </row>
    <row r="63" spans="1:42" s="18" customFormat="1" ht="34.5" customHeight="1" thickBot="1" x14ac:dyDescent="0.45">
      <c r="A63" s="214" t="s">
        <v>79</v>
      </c>
      <c r="B63" s="215"/>
      <c r="C63" s="215"/>
      <c r="D63" s="203"/>
      <c r="E63" s="204"/>
      <c r="F63" s="205"/>
      <c r="G63" s="216">
        <f>SUM(G61:I62)</f>
        <v>0</v>
      </c>
      <c r="H63" s="216"/>
      <c r="I63" s="216"/>
      <c r="J63" s="216">
        <f>SUM(J61:L62)</f>
        <v>0</v>
      </c>
      <c r="K63" s="216"/>
      <c r="L63" s="216"/>
      <c r="M63" s="216">
        <f>SUM(M61:O62)</f>
        <v>0</v>
      </c>
      <c r="N63" s="216"/>
      <c r="O63" s="216"/>
      <c r="P63" s="216">
        <f>SUM(P61:R62)</f>
        <v>0</v>
      </c>
      <c r="Q63" s="216"/>
      <c r="R63" s="217"/>
      <c r="S63" s="218"/>
      <c r="T63" s="212"/>
      <c r="U63" s="213"/>
      <c r="V63" s="211"/>
      <c r="W63" s="212"/>
      <c r="X63" s="213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"/>
    </row>
    <row r="64" spans="1:42" s="18" customFormat="1" ht="27" customHeight="1" x14ac:dyDescent="0.4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</row>
    <row r="65" spans="41:42" x14ac:dyDescent="0.4">
      <c r="AO65" s="18"/>
      <c r="AP65" s="18"/>
    </row>
    <row r="66" spans="41:42" x14ac:dyDescent="0.4">
      <c r="AO66" s="18"/>
      <c r="AP66" s="18"/>
    </row>
    <row r="67" spans="41:42" x14ac:dyDescent="0.4">
      <c r="AO67" s="18"/>
      <c r="AP67" s="18"/>
    </row>
    <row r="68" spans="41:42" x14ac:dyDescent="0.4">
      <c r="AO68" s="18"/>
      <c r="AP68" s="18"/>
    </row>
  </sheetData>
  <mergeCells count="79">
    <mergeCell ref="A64:AJ64"/>
    <mergeCell ref="S62:U62"/>
    <mergeCell ref="V62:X62"/>
    <mergeCell ref="A63:C63"/>
    <mergeCell ref="G63:I63"/>
    <mergeCell ref="J63:L63"/>
    <mergeCell ref="M63:O63"/>
    <mergeCell ref="P63:R63"/>
    <mergeCell ref="S63:U63"/>
    <mergeCell ref="V63:X63"/>
    <mergeCell ref="M61:O61"/>
    <mergeCell ref="P61:R61"/>
    <mergeCell ref="D62:F62"/>
    <mergeCell ref="G62:I62"/>
    <mergeCell ref="J62:L62"/>
    <mergeCell ref="M62:O62"/>
    <mergeCell ref="P62:R62"/>
    <mergeCell ref="A60:C60"/>
    <mergeCell ref="G60:I60"/>
    <mergeCell ref="J60:L60"/>
    <mergeCell ref="M60:O60"/>
    <mergeCell ref="P60:R60"/>
    <mergeCell ref="S60:AI61"/>
    <mergeCell ref="A61:C62"/>
    <mergeCell ref="D61:F61"/>
    <mergeCell ref="G61:I61"/>
    <mergeCell ref="J61:L61"/>
    <mergeCell ref="S58:U58"/>
    <mergeCell ref="V58:X58"/>
    <mergeCell ref="D59:F59"/>
    <mergeCell ref="G59:I59"/>
    <mergeCell ref="J59:L59"/>
    <mergeCell ref="M59:O59"/>
    <mergeCell ref="P59:R59"/>
    <mergeCell ref="S59:U59"/>
    <mergeCell ref="V59:X59"/>
    <mergeCell ref="A58:C59"/>
    <mergeCell ref="D58:F58"/>
    <mergeCell ref="G58:I58"/>
    <mergeCell ref="J58:L58"/>
    <mergeCell ref="M58:O58"/>
    <mergeCell ref="P58:R58"/>
    <mergeCell ref="A41:AJ41"/>
    <mergeCell ref="A43:A54"/>
    <mergeCell ref="B46:B54"/>
    <mergeCell ref="A57:F57"/>
    <mergeCell ref="G57:I57"/>
    <mergeCell ref="J57:L57"/>
    <mergeCell ref="M57:O57"/>
    <mergeCell ref="P57:R57"/>
    <mergeCell ref="S57:U57"/>
    <mergeCell ref="V57:X57"/>
    <mergeCell ref="AO41:AP41"/>
    <mergeCell ref="I38:N38"/>
    <mergeCell ref="O38:AA38"/>
    <mergeCell ref="I39:N39"/>
    <mergeCell ref="O39:AA39"/>
    <mergeCell ref="I40:N40"/>
    <mergeCell ref="O40:AA40"/>
    <mergeCell ref="A21:A32"/>
    <mergeCell ref="B24:B32"/>
    <mergeCell ref="A34:AJ34"/>
    <mergeCell ref="A35:AJ35"/>
    <mergeCell ref="A36:AI36"/>
    <mergeCell ref="I37:N37"/>
    <mergeCell ref="O37:AA37"/>
    <mergeCell ref="I5:N5"/>
    <mergeCell ref="O5:AA5"/>
    <mergeCell ref="I6:N6"/>
    <mergeCell ref="O6:AA6"/>
    <mergeCell ref="A7:AI7"/>
    <mergeCell ref="A8:A19"/>
    <mergeCell ref="B11:B19"/>
    <mergeCell ref="A2:AI2"/>
    <mergeCell ref="I3:N3"/>
    <mergeCell ref="O3:AA3"/>
    <mergeCell ref="AO3:AP3"/>
    <mergeCell ref="I4:N4"/>
    <mergeCell ref="O4:AA4"/>
  </mergeCells>
  <phoneticPr fontId="4"/>
  <dataValidations count="2">
    <dataValidation type="list" allowBlank="1" showInputMessage="1" showErrorMessage="1" sqref="D28:AH28 D15:AH15 D50:AH50">
      <formula1>"対面,通信"</formula1>
    </dataValidation>
    <dataValidation type="list" allowBlank="1" showInputMessage="1" showErrorMessage="1" sqref="D16:AH16 D29:AH29 D51:AH51">
      <formula1>"集合,個別"</formula1>
    </dataValidation>
  </dataValidations>
  <pageMargins left="0.7" right="0.7" top="0.75" bottom="0.75" header="0.3" footer="0.3"/>
  <pageSetup paperSize="9" scale="39" orientation="portrait" r:id="rId1"/>
  <rowBreaks count="1" manualBreakCount="1">
    <brk id="35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view="pageBreakPreview" zoomScale="64" zoomScaleNormal="100" zoomScaleSheetLayoutView="64" workbookViewId="0">
      <selection activeCell="Z14" sqref="Z14"/>
    </sheetView>
  </sheetViews>
  <sheetFormatPr defaultRowHeight="18.75" x14ac:dyDescent="0.4"/>
  <cols>
    <col min="1" max="40" width="5.625" customWidth="1"/>
    <col min="41" max="41" width="15.125" customWidth="1"/>
    <col min="42" max="42" width="14.125" customWidth="1"/>
  </cols>
  <sheetData>
    <row r="1" spans="1:42" x14ac:dyDescent="0.4">
      <c r="A1" t="s">
        <v>80</v>
      </c>
    </row>
    <row r="2" spans="1:42" s="1" customFormat="1" ht="41.25" customHeight="1" thickBot="1" x14ac:dyDescent="0.45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</row>
    <row r="3" spans="1:42" s="4" customFormat="1" ht="27" customHeight="1" thickBot="1" x14ac:dyDescent="0.45">
      <c r="A3" s="2"/>
      <c r="B3" s="2"/>
      <c r="C3" s="3"/>
      <c r="I3" s="248" t="s">
        <v>1</v>
      </c>
      <c r="J3" s="249"/>
      <c r="K3" s="249"/>
      <c r="L3" s="249"/>
      <c r="M3" s="249"/>
      <c r="N3" s="25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I3" s="5"/>
      <c r="AO3" s="246" t="s">
        <v>90</v>
      </c>
      <c r="AP3" s="247"/>
    </row>
    <row r="4" spans="1:42" s="4" customFormat="1" ht="27" customHeight="1" x14ac:dyDescent="0.4">
      <c r="A4" s="2"/>
      <c r="B4" s="2"/>
      <c r="C4" s="3"/>
      <c r="I4" s="248" t="s">
        <v>2</v>
      </c>
      <c r="J4" s="249"/>
      <c r="K4" s="249"/>
      <c r="L4" s="249"/>
      <c r="M4" s="249"/>
      <c r="N4" s="250"/>
      <c r="O4" s="260" t="s">
        <v>3</v>
      </c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I4" s="5"/>
      <c r="AO4" s="6">
        <v>45776</v>
      </c>
      <c r="AP4" s="7" t="s">
        <v>4</v>
      </c>
    </row>
    <row r="5" spans="1:42" s="4" customFormat="1" ht="27" customHeight="1" x14ac:dyDescent="0.4">
      <c r="A5" s="2"/>
      <c r="B5" s="2"/>
      <c r="C5" s="3"/>
      <c r="I5" s="248" t="s">
        <v>5</v>
      </c>
      <c r="J5" s="249"/>
      <c r="K5" s="249"/>
      <c r="L5" s="249"/>
      <c r="M5" s="249"/>
      <c r="N5" s="250"/>
      <c r="O5" s="255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7"/>
      <c r="AI5" s="5"/>
      <c r="AO5" s="8">
        <v>45780</v>
      </c>
      <c r="AP5" s="9" t="s">
        <v>6</v>
      </c>
    </row>
    <row r="6" spans="1:42" s="4" customFormat="1" ht="27" customHeight="1" x14ac:dyDescent="0.4">
      <c r="A6" s="2"/>
      <c r="B6" s="2"/>
      <c r="C6" s="3"/>
      <c r="I6" s="248" t="s">
        <v>7</v>
      </c>
      <c r="J6" s="249"/>
      <c r="K6" s="249"/>
      <c r="L6" s="249"/>
      <c r="M6" s="249"/>
      <c r="N6" s="250"/>
      <c r="O6" s="258" t="s">
        <v>8</v>
      </c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I6" s="5"/>
      <c r="AO6" s="8">
        <v>45781</v>
      </c>
      <c r="AP6" s="9" t="s">
        <v>9</v>
      </c>
    </row>
    <row r="7" spans="1:42" s="11" customFormat="1" ht="30" customHeight="1" x14ac:dyDescent="0.4">
      <c r="A7" s="206" t="s">
        <v>10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10"/>
      <c r="AO7" s="366">
        <v>45782</v>
      </c>
      <c r="AP7" s="367" t="s">
        <v>85</v>
      </c>
    </row>
    <row r="8" spans="1:42" s="18" customFormat="1" ht="21.75" customHeight="1" x14ac:dyDescent="0.4">
      <c r="A8" s="232" t="s">
        <v>12</v>
      </c>
      <c r="B8" s="12" t="s">
        <v>13</v>
      </c>
      <c r="C8" s="13"/>
      <c r="D8" s="13">
        <v>3</v>
      </c>
      <c r="E8" s="14"/>
      <c r="F8" s="15"/>
      <c r="G8" s="14"/>
      <c r="H8" s="15"/>
      <c r="I8" s="14"/>
      <c r="J8" s="15"/>
      <c r="K8" s="14"/>
      <c r="L8" s="15"/>
      <c r="M8" s="14"/>
      <c r="N8" s="15"/>
      <c r="O8" s="14"/>
      <c r="P8" s="15"/>
      <c r="Q8" s="14"/>
      <c r="R8" s="15"/>
      <c r="S8" s="14"/>
      <c r="T8" s="14"/>
      <c r="U8" s="14"/>
      <c r="V8" s="14"/>
      <c r="W8" s="14"/>
      <c r="X8" s="14"/>
      <c r="Y8" s="14">
        <v>4</v>
      </c>
      <c r="Z8" s="14"/>
      <c r="AA8" s="14"/>
      <c r="AB8" s="14"/>
      <c r="AC8" s="14"/>
      <c r="AD8" s="14"/>
      <c r="AE8" s="14"/>
      <c r="AF8" s="14"/>
      <c r="AG8" s="14"/>
      <c r="AH8" s="16"/>
      <c r="AI8" s="17"/>
      <c r="AO8" s="8">
        <v>45783</v>
      </c>
      <c r="AP8" s="9" t="s">
        <v>14</v>
      </c>
    </row>
    <row r="9" spans="1:42" s="18" customFormat="1" ht="21.75" customHeight="1" x14ac:dyDescent="0.4">
      <c r="A9" s="233"/>
      <c r="B9" s="12" t="s">
        <v>15</v>
      </c>
      <c r="C9" s="13"/>
      <c r="D9" s="19">
        <v>45727</v>
      </c>
      <c r="E9" s="20">
        <v>45728</v>
      </c>
      <c r="F9" s="20">
        <v>45729</v>
      </c>
      <c r="G9" s="20">
        <v>45730</v>
      </c>
      <c r="H9" s="20">
        <v>45731</v>
      </c>
      <c r="I9" s="20">
        <v>45732</v>
      </c>
      <c r="J9" s="20">
        <v>45733</v>
      </c>
      <c r="K9" s="20">
        <v>45734</v>
      </c>
      <c r="L9" s="20">
        <v>45735</v>
      </c>
      <c r="M9" s="21">
        <v>45736</v>
      </c>
      <c r="N9" s="20">
        <v>45737</v>
      </c>
      <c r="O9" s="20">
        <v>45738</v>
      </c>
      <c r="P9" s="20">
        <v>45739</v>
      </c>
      <c r="Q9" s="20">
        <v>45740</v>
      </c>
      <c r="R9" s="20">
        <v>45741</v>
      </c>
      <c r="S9" s="20">
        <v>45742</v>
      </c>
      <c r="T9" s="20">
        <v>45743</v>
      </c>
      <c r="U9" s="20">
        <v>45744</v>
      </c>
      <c r="V9" s="20">
        <v>45745</v>
      </c>
      <c r="W9" s="20">
        <v>45746</v>
      </c>
      <c r="X9" s="20">
        <v>45747</v>
      </c>
      <c r="Y9" s="20">
        <v>45748</v>
      </c>
      <c r="Z9" s="20">
        <v>45749</v>
      </c>
      <c r="AA9" s="20">
        <v>45750</v>
      </c>
      <c r="AB9" s="20">
        <v>45751</v>
      </c>
      <c r="AC9" s="20">
        <v>45752</v>
      </c>
      <c r="AD9" s="20">
        <v>45753</v>
      </c>
      <c r="AE9" s="20">
        <v>45754</v>
      </c>
      <c r="AF9" s="20">
        <v>45755</v>
      </c>
      <c r="AG9" s="20">
        <v>45756</v>
      </c>
      <c r="AH9" s="22">
        <v>45757</v>
      </c>
      <c r="AI9" s="17"/>
      <c r="AO9" s="8">
        <v>45859</v>
      </c>
      <c r="AP9" s="9" t="s">
        <v>25</v>
      </c>
    </row>
    <row r="10" spans="1:42" s="18" customFormat="1" ht="21.75" customHeight="1" x14ac:dyDescent="0.4">
      <c r="A10" s="233"/>
      <c r="B10" s="12" t="s">
        <v>16</v>
      </c>
      <c r="C10" s="13"/>
      <c r="D10" s="23" t="s">
        <v>17</v>
      </c>
      <c r="E10" s="24" t="s">
        <v>18</v>
      </c>
      <c r="F10" s="24" t="s">
        <v>19</v>
      </c>
      <c r="G10" s="24" t="s">
        <v>20</v>
      </c>
      <c r="H10" s="24" t="s">
        <v>21</v>
      </c>
      <c r="I10" s="24" t="s">
        <v>22</v>
      </c>
      <c r="J10" s="24" t="s">
        <v>23</v>
      </c>
      <c r="K10" s="24" t="s">
        <v>24</v>
      </c>
      <c r="L10" s="24" t="s">
        <v>18</v>
      </c>
      <c r="M10" s="25" t="s">
        <v>19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18</v>
      </c>
      <c r="T10" s="24" t="s">
        <v>19</v>
      </c>
      <c r="U10" s="24" t="s">
        <v>20</v>
      </c>
      <c r="V10" s="24" t="s">
        <v>21</v>
      </c>
      <c r="W10" s="24" t="s">
        <v>22</v>
      </c>
      <c r="X10" s="24" t="s">
        <v>23</v>
      </c>
      <c r="Y10" s="24" t="s">
        <v>24</v>
      </c>
      <c r="Z10" s="24" t="s">
        <v>18</v>
      </c>
      <c r="AA10" s="24" t="s">
        <v>19</v>
      </c>
      <c r="AB10" s="24" t="s">
        <v>20</v>
      </c>
      <c r="AC10" s="24" t="s">
        <v>21</v>
      </c>
      <c r="AD10" s="24" t="s">
        <v>22</v>
      </c>
      <c r="AE10" s="24" t="s">
        <v>23</v>
      </c>
      <c r="AF10" s="24" t="s">
        <v>24</v>
      </c>
      <c r="AG10" s="24" t="s">
        <v>18</v>
      </c>
      <c r="AH10" s="16" t="s">
        <v>19</v>
      </c>
      <c r="AI10" s="17"/>
      <c r="AO10" s="8">
        <v>45880</v>
      </c>
      <c r="AP10" s="9" t="s">
        <v>86</v>
      </c>
    </row>
    <row r="11" spans="1:42" s="18" customFormat="1" ht="225" customHeight="1" x14ac:dyDescent="0.2">
      <c r="A11" s="233"/>
      <c r="B11" s="235" t="s">
        <v>26</v>
      </c>
      <c r="C11" s="261" t="s">
        <v>81</v>
      </c>
      <c r="D11" s="26"/>
      <c r="E11" s="27" t="s">
        <v>27</v>
      </c>
      <c r="F11" s="27" t="s">
        <v>27</v>
      </c>
      <c r="G11" s="28" t="s">
        <v>28</v>
      </c>
      <c r="H11" s="29"/>
      <c r="I11" s="29"/>
      <c r="J11" s="28" t="s">
        <v>28</v>
      </c>
      <c r="K11" s="28" t="s">
        <v>28</v>
      </c>
      <c r="L11" s="28" t="s">
        <v>28</v>
      </c>
      <c r="M11" s="30"/>
      <c r="N11" s="28" t="s">
        <v>28</v>
      </c>
      <c r="O11" s="29"/>
      <c r="P11" s="29"/>
      <c r="Q11" s="28" t="s">
        <v>29</v>
      </c>
      <c r="R11" s="28" t="s">
        <v>29</v>
      </c>
      <c r="S11" s="28" t="s">
        <v>29</v>
      </c>
      <c r="T11" s="28" t="s">
        <v>29</v>
      </c>
      <c r="U11" s="28" t="s">
        <v>29</v>
      </c>
      <c r="V11" s="29"/>
      <c r="W11" s="31"/>
      <c r="X11" s="32"/>
      <c r="Y11" s="32" t="s">
        <v>30</v>
      </c>
      <c r="Z11" s="32" t="s">
        <v>30</v>
      </c>
      <c r="AA11" s="32" t="s">
        <v>30</v>
      </c>
      <c r="AB11" s="32" t="s">
        <v>30</v>
      </c>
      <c r="AC11" s="29"/>
      <c r="AD11" s="29"/>
      <c r="AE11" s="28" t="s">
        <v>31</v>
      </c>
      <c r="AF11" s="28" t="s">
        <v>31</v>
      </c>
      <c r="AG11" s="33"/>
      <c r="AH11" s="34" t="s">
        <v>32</v>
      </c>
      <c r="AI11" s="35" t="s">
        <v>33</v>
      </c>
      <c r="AO11" s="8">
        <v>45915</v>
      </c>
      <c r="AP11" s="9" t="s">
        <v>46</v>
      </c>
    </row>
    <row r="12" spans="1:42" s="18" customFormat="1" ht="27.75" customHeight="1" x14ac:dyDescent="0.4">
      <c r="A12" s="233"/>
      <c r="B12" s="236"/>
      <c r="C12" s="36" t="s">
        <v>34</v>
      </c>
      <c r="D12" s="37"/>
      <c r="E12" s="14"/>
      <c r="F12" s="38">
        <v>1</v>
      </c>
      <c r="G12" s="39"/>
      <c r="H12" s="40"/>
      <c r="I12" s="41"/>
      <c r="J12" s="39"/>
      <c r="K12" s="39"/>
      <c r="L12" s="39"/>
      <c r="M12" s="41"/>
      <c r="N12" s="39">
        <v>1</v>
      </c>
      <c r="O12" s="41"/>
      <c r="P12" s="41"/>
      <c r="Q12" s="39"/>
      <c r="R12" s="39"/>
      <c r="S12" s="39"/>
      <c r="T12" s="39"/>
      <c r="U12" s="39">
        <v>1</v>
      </c>
      <c r="V12" s="41"/>
      <c r="W12" s="41"/>
      <c r="X12" s="39"/>
      <c r="Y12" s="39"/>
      <c r="Z12" s="39"/>
      <c r="AA12" s="39"/>
      <c r="AB12" s="39">
        <v>1</v>
      </c>
      <c r="AC12" s="41"/>
      <c r="AD12" s="41"/>
      <c r="AE12" s="39"/>
      <c r="AF12" s="39">
        <v>1</v>
      </c>
      <c r="AG12" s="14"/>
      <c r="AH12" s="42"/>
      <c r="AI12" s="43">
        <f>SUM(D12:AH12)</f>
        <v>5</v>
      </c>
      <c r="AJ12" s="44"/>
      <c r="AO12" s="8">
        <v>45923</v>
      </c>
      <c r="AP12" s="9" t="s">
        <v>48</v>
      </c>
    </row>
    <row r="13" spans="1:42" s="18" customFormat="1" ht="27.75" customHeight="1" x14ac:dyDescent="0.4">
      <c r="A13" s="233"/>
      <c r="B13" s="236"/>
      <c r="C13" s="46" t="s">
        <v>35</v>
      </c>
      <c r="D13" s="47"/>
      <c r="E13" s="39">
        <v>3</v>
      </c>
      <c r="F13" s="39">
        <v>3</v>
      </c>
      <c r="G13" s="39">
        <v>3</v>
      </c>
      <c r="H13" s="41"/>
      <c r="I13" s="41"/>
      <c r="J13" s="39">
        <v>3</v>
      </c>
      <c r="K13" s="39">
        <v>3</v>
      </c>
      <c r="L13" s="39">
        <v>3</v>
      </c>
      <c r="M13" s="41"/>
      <c r="N13" s="39">
        <v>3</v>
      </c>
      <c r="O13" s="41"/>
      <c r="P13" s="41"/>
      <c r="Q13" s="39">
        <v>3</v>
      </c>
      <c r="R13" s="39">
        <v>3</v>
      </c>
      <c r="S13" s="39">
        <v>3</v>
      </c>
      <c r="T13" s="39">
        <v>3</v>
      </c>
      <c r="U13" s="39">
        <v>3</v>
      </c>
      <c r="V13" s="41"/>
      <c r="W13" s="41"/>
      <c r="X13" s="39"/>
      <c r="Y13" s="39">
        <v>3</v>
      </c>
      <c r="Z13" s="39">
        <v>3</v>
      </c>
      <c r="AA13" s="39">
        <v>3</v>
      </c>
      <c r="AB13" s="39">
        <v>3</v>
      </c>
      <c r="AC13" s="41"/>
      <c r="AD13" s="41"/>
      <c r="AE13" s="39">
        <v>3</v>
      </c>
      <c r="AF13" s="48">
        <v>3</v>
      </c>
      <c r="AG13" s="48"/>
      <c r="AH13" s="49">
        <v>3</v>
      </c>
      <c r="AI13" s="43">
        <f>SUM(D13:AH13)</f>
        <v>57</v>
      </c>
      <c r="AO13" s="8">
        <v>45943</v>
      </c>
      <c r="AP13" s="9" t="s">
        <v>11</v>
      </c>
    </row>
    <row r="14" spans="1:42" s="18" customFormat="1" ht="165" customHeight="1" x14ac:dyDescent="0.25">
      <c r="A14" s="233"/>
      <c r="B14" s="236"/>
      <c r="C14" s="262" t="s">
        <v>82</v>
      </c>
      <c r="D14" s="50" t="s">
        <v>92</v>
      </c>
      <c r="E14" s="51"/>
      <c r="F14" s="52"/>
      <c r="G14" s="51"/>
      <c r="H14" s="53"/>
      <c r="I14" s="54"/>
      <c r="J14" s="55"/>
      <c r="K14" s="51"/>
      <c r="L14" s="56"/>
      <c r="M14" s="54"/>
      <c r="N14" s="57"/>
      <c r="O14" s="58"/>
      <c r="P14" s="59"/>
      <c r="Q14" s="60"/>
      <c r="R14" s="57"/>
      <c r="S14" s="60"/>
      <c r="T14" s="60"/>
      <c r="U14" s="60"/>
      <c r="V14" s="61"/>
      <c r="W14" s="61"/>
      <c r="X14" s="56" t="s">
        <v>36</v>
      </c>
      <c r="Y14" s="62" t="s">
        <v>37</v>
      </c>
      <c r="Z14" s="62" t="s">
        <v>38</v>
      </c>
      <c r="AA14" s="62" t="s">
        <v>38</v>
      </c>
      <c r="AB14" s="51"/>
      <c r="AC14" s="54"/>
      <c r="AD14" s="54"/>
      <c r="AE14" s="51"/>
      <c r="AF14" s="63"/>
      <c r="AG14" s="64"/>
      <c r="AH14" s="65"/>
      <c r="AI14" s="66"/>
      <c r="AO14" s="8">
        <v>45964</v>
      </c>
      <c r="AP14" s="45" t="s">
        <v>50</v>
      </c>
    </row>
    <row r="15" spans="1:42" s="18" customFormat="1" ht="21.75" customHeight="1" x14ac:dyDescent="0.25">
      <c r="A15" s="233"/>
      <c r="B15" s="236"/>
      <c r="C15" s="67" t="s">
        <v>39</v>
      </c>
      <c r="D15" s="68" t="s">
        <v>40</v>
      </c>
      <c r="E15" s="69"/>
      <c r="F15" s="70"/>
      <c r="G15" s="69"/>
      <c r="H15" s="71"/>
      <c r="I15" s="72"/>
      <c r="J15" s="70"/>
      <c r="K15" s="69"/>
      <c r="L15" s="73"/>
      <c r="M15" s="72"/>
      <c r="N15" s="73"/>
      <c r="O15" s="74"/>
      <c r="P15" s="71"/>
      <c r="Q15" s="69"/>
      <c r="R15" s="73"/>
      <c r="S15" s="69"/>
      <c r="T15" s="69"/>
      <c r="U15" s="69"/>
      <c r="V15" s="72"/>
      <c r="W15" s="72"/>
      <c r="X15" s="69" t="s">
        <v>40</v>
      </c>
      <c r="Y15" s="75" t="s">
        <v>41</v>
      </c>
      <c r="Z15" s="76" t="s">
        <v>41</v>
      </c>
      <c r="AA15" s="76" t="s">
        <v>41</v>
      </c>
      <c r="AB15" s="69"/>
      <c r="AC15" s="74"/>
      <c r="AD15" s="72"/>
      <c r="AE15" s="69"/>
      <c r="AF15" s="69"/>
      <c r="AG15" s="77"/>
      <c r="AH15" s="78"/>
      <c r="AI15" s="79"/>
      <c r="AO15" s="8">
        <v>45984</v>
      </c>
      <c r="AP15" s="9" t="s">
        <v>53</v>
      </c>
    </row>
    <row r="16" spans="1:42" s="18" customFormat="1" ht="21.75" customHeight="1" x14ac:dyDescent="0.25">
      <c r="A16" s="233"/>
      <c r="B16" s="236"/>
      <c r="C16" s="67" t="s">
        <v>42</v>
      </c>
      <c r="D16" s="68" t="s">
        <v>43</v>
      </c>
      <c r="E16" s="69"/>
      <c r="F16" s="70"/>
      <c r="G16" s="69"/>
      <c r="H16" s="71"/>
      <c r="I16" s="72"/>
      <c r="J16" s="70"/>
      <c r="K16" s="69"/>
      <c r="L16" s="73"/>
      <c r="M16" s="72"/>
      <c r="N16" s="73"/>
      <c r="O16" s="74"/>
      <c r="P16" s="71"/>
      <c r="Q16" s="69"/>
      <c r="R16" s="73"/>
      <c r="S16" s="69"/>
      <c r="T16" s="69"/>
      <c r="U16" s="69"/>
      <c r="V16" s="72"/>
      <c r="W16" s="72"/>
      <c r="X16" s="69" t="s">
        <v>43</v>
      </c>
      <c r="Y16" s="70" t="s">
        <v>44</v>
      </c>
      <c r="Z16" s="69" t="s">
        <v>44</v>
      </c>
      <c r="AA16" s="69" t="s">
        <v>44</v>
      </c>
      <c r="AB16" s="69"/>
      <c r="AC16" s="74"/>
      <c r="AD16" s="72"/>
      <c r="AE16" s="69"/>
      <c r="AF16" s="69"/>
      <c r="AG16" s="80"/>
      <c r="AH16" s="81"/>
      <c r="AI16" s="79"/>
      <c r="AO16" s="8">
        <v>45985</v>
      </c>
      <c r="AP16" s="9" t="s">
        <v>14</v>
      </c>
    </row>
    <row r="17" spans="1:42" s="18" customFormat="1" ht="28.5" customHeight="1" x14ac:dyDescent="0.2">
      <c r="A17" s="233"/>
      <c r="B17" s="236"/>
      <c r="C17" s="67" t="s">
        <v>45</v>
      </c>
      <c r="D17" s="68">
        <v>0.41666666666666669</v>
      </c>
      <c r="E17" s="69"/>
      <c r="F17" s="70"/>
      <c r="G17" s="69"/>
      <c r="H17" s="71"/>
      <c r="I17" s="72"/>
      <c r="J17" s="70"/>
      <c r="K17" s="69"/>
      <c r="L17" s="73"/>
      <c r="M17" s="72"/>
      <c r="N17" s="73"/>
      <c r="O17" s="74"/>
      <c r="P17" s="71"/>
      <c r="Q17" s="69"/>
      <c r="R17" s="73"/>
      <c r="S17" s="69"/>
      <c r="T17" s="69"/>
      <c r="U17" s="69"/>
      <c r="V17" s="72"/>
      <c r="W17" s="72"/>
      <c r="X17" s="73">
        <v>0.54166666666666663</v>
      </c>
      <c r="Y17" s="82"/>
      <c r="Z17" s="69"/>
      <c r="AA17" s="73"/>
      <c r="AB17" s="73"/>
      <c r="AC17" s="74"/>
      <c r="AD17" s="72"/>
      <c r="AE17" s="73"/>
      <c r="AF17" s="73"/>
      <c r="AG17" s="83"/>
      <c r="AH17" s="84"/>
      <c r="AI17" s="85" t="s">
        <v>33</v>
      </c>
      <c r="AO17" s="8">
        <v>45985</v>
      </c>
      <c r="AP17" s="9" t="s">
        <v>87</v>
      </c>
    </row>
    <row r="18" spans="1:42" s="18" customFormat="1" ht="28.5" customHeight="1" x14ac:dyDescent="0.4">
      <c r="A18" s="233"/>
      <c r="B18" s="236"/>
      <c r="C18" s="67" t="s">
        <v>47</v>
      </c>
      <c r="D18" s="68">
        <v>0.5</v>
      </c>
      <c r="E18" s="69"/>
      <c r="F18" s="70"/>
      <c r="G18" s="69"/>
      <c r="H18" s="71"/>
      <c r="I18" s="72"/>
      <c r="J18" s="70"/>
      <c r="K18" s="69"/>
      <c r="L18" s="73"/>
      <c r="M18" s="72"/>
      <c r="N18" s="73"/>
      <c r="O18" s="74"/>
      <c r="P18" s="71"/>
      <c r="Q18" s="69"/>
      <c r="R18" s="73"/>
      <c r="S18" s="69"/>
      <c r="T18" s="69"/>
      <c r="U18" s="69"/>
      <c r="V18" s="72"/>
      <c r="W18" s="72"/>
      <c r="X18" s="73">
        <v>0.65972222222222221</v>
      </c>
      <c r="Y18" s="82"/>
      <c r="Z18" s="69"/>
      <c r="AA18" s="73"/>
      <c r="AB18" s="73"/>
      <c r="AC18" s="74"/>
      <c r="AD18" s="72"/>
      <c r="AE18" s="73"/>
      <c r="AF18" s="73"/>
      <c r="AG18" s="83"/>
      <c r="AH18" s="86"/>
      <c r="AI18" s="87">
        <f>COUNTA(D19:AH19)</f>
        <v>3</v>
      </c>
      <c r="AJ18" s="44"/>
      <c r="AO18" s="8">
        <v>46020</v>
      </c>
      <c r="AP18" s="9" t="s">
        <v>87</v>
      </c>
    </row>
    <row r="19" spans="1:42" s="18" customFormat="1" ht="28.5" customHeight="1" thickBot="1" x14ac:dyDescent="0.45">
      <c r="A19" s="234"/>
      <c r="B19" s="237"/>
      <c r="C19" s="67" t="s">
        <v>35</v>
      </c>
      <c r="D19" s="88">
        <v>2</v>
      </c>
      <c r="E19" s="89"/>
      <c r="F19" s="90"/>
      <c r="G19" s="89"/>
      <c r="H19" s="91"/>
      <c r="I19" s="92"/>
      <c r="J19" s="90"/>
      <c r="K19" s="89"/>
      <c r="L19" s="89"/>
      <c r="M19" s="92"/>
      <c r="N19" s="89"/>
      <c r="O19" s="92"/>
      <c r="P19" s="91"/>
      <c r="Q19" s="89"/>
      <c r="R19" s="89"/>
      <c r="S19" s="89"/>
      <c r="T19" s="89"/>
      <c r="U19" s="89"/>
      <c r="V19" s="92"/>
      <c r="W19" s="92"/>
      <c r="X19" s="89">
        <v>3</v>
      </c>
      <c r="Y19" s="90">
        <v>1</v>
      </c>
      <c r="Z19" s="89"/>
      <c r="AA19" s="89"/>
      <c r="AB19" s="89"/>
      <c r="AC19" s="92"/>
      <c r="AD19" s="92"/>
      <c r="AE19" s="89"/>
      <c r="AF19" s="89"/>
      <c r="AG19" s="89"/>
      <c r="AH19" s="93"/>
      <c r="AI19" s="87">
        <f>SUM(D19:AH19)</f>
        <v>6</v>
      </c>
      <c r="AO19" s="8">
        <v>45985</v>
      </c>
      <c r="AP19" s="9" t="s">
        <v>87</v>
      </c>
    </row>
    <row r="20" spans="1:42" s="18" customFormat="1" ht="28.5" hidden="1" customHeight="1" x14ac:dyDescent="0.4">
      <c r="A20" s="94"/>
      <c r="B20" s="94"/>
      <c r="C20" s="95"/>
      <c r="D20" s="44" t="str">
        <f t="shared" ref="D20:AH20" si="0">IF(AND(D13&lt;&gt;"",D19&lt;&gt;""),1,"")</f>
        <v/>
      </c>
      <c r="E20" s="44" t="str">
        <f t="shared" si="0"/>
        <v/>
      </c>
      <c r="F20" s="44" t="str">
        <f t="shared" si="0"/>
        <v/>
      </c>
      <c r="G20" s="44" t="str">
        <f t="shared" si="0"/>
        <v/>
      </c>
      <c r="H20" s="44" t="str">
        <f t="shared" si="0"/>
        <v/>
      </c>
      <c r="I20" s="44" t="str">
        <f t="shared" si="0"/>
        <v/>
      </c>
      <c r="J20" s="44" t="str">
        <f t="shared" si="0"/>
        <v/>
      </c>
      <c r="K20" s="44" t="str">
        <f t="shared" si="0"/>
        <v/>
      </c>
      <c r="L20" s="44" t="str">
        <f t="shared" si="0"/>
        <v/>
      </c>
      <c r="M20" s="44" t="str">
        <f t="shared" si="0"/>
        <v/>
      </c>
      <c r="N20" s="44" t="str">
        <f t="shared" si="0"/>
        <v/>
      </c>
      <c r="O20" s="44" t="str">
        <f t="shared" si="0"/>
        <v/>
      </c>
      <c r="P20" s="44" t="str">
        <f t="shared" si="0"/>
        <v/>
      </c>
      <c r="Q20" s="44" t="str">
        <f t="shared" si="0"/>
        <v/>
      </c>
      <c r="R20" s="44" t="str">
        <f t="shared" si="0"/>
        <v/>
      </c>
      <c r="S20" s="44" t="str">
        <f t="shared" si="0"/>
        <v/>
      </c>
      <c r="T20" s="44" t="str">
        <f t="shared" si="0"/>
        <v/>
      </c>
      <c r="U20" s="44" t="str">
        <f t="shared" si="0"/>
        <v/>
      </c>
      <c r="V20" s="44" t="str">
        <f t="shared" si="0"/>
        <v/>
      </c>
      <c r="W20" s="44" t="str">
        <f t="shared" si="0"/>
        <v/>
      </c>
      <c r="X20" s="44" t="str">
        <f t="shared" si="0"/>
        <v/>
      </c>
      <c r="Y20" s="44">
        <f t="shared" si="0"/>
        <v>1</v>
      </c>
      <c r="Z20" s="44" t="str">
        <f t="shared" si="0"/>
        <v/>
      </c>
      <c r="AA20" s="44" t="str">
        <f t="shared" si="0"/>
        <v/>
      </c>
      <c r="AB20" s="44" t="str">
        <f t="shared" si="0"/>
        <v/>
      </c>
      <c r="AC20" s="44" t="str">
        <f t="shared" si="0"/>
        <v/>
      </c>
      <c r="AD20" s="44" t="str">
        <f t="shared" si="0"/>
        <v/>
      </c>
      <c r="AE20" s="44" t="str">
        <f t="shared" si="0"/>
        <v/>
      </c>
      <c r="AF20" s="44" t="str">
        <f t="shared" si="0"/>
        <v/>
      </c>
      <c r="AG20" s="44" t="str">
        <f t="shared" si="0"/>
        <v/>
      </c>
      <c r="AH20" s="44" t="str">
        <f t="shared" si="0"/>
        <v/>
      </c>
      <c r="AI20" s="96">
        <f>SUM(D20:AH20)</f>
        <v>1</v>
      </c>
      <c r="AO20" s="374">
        <v>46023</v>
      </c>
      <c r="AP20" s="370" t="s">
        <v>87</v>
      </c>
    </row>
    <row r="21" spans="1:42" s="99" customFormat="1" ht="21.75" customHeight="1" thickTop="1" x14ac:dyDescent="0.4">
      <c r="A21" s="232" t="s">
        <v>49</v>
      </c>
      <c r="B21" s="12" t="s">
        <v>13</v>
      </c>
      <c r="C21" s="13"/>
      <c r="D21" s="97">
        <v>4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>
        <v>5</v>
      </c>
      <c r="Y21" s="14"/>
      <c r="Z21" s="14"/>
      <c r="AA21" s="14"/>
      <c r="AB21" s="14"/>
      <c r="AC21" s="14"/>
      <c r="AD21" s="14"/>
      <c r="AE21" s="14"/>
      <c r="AF21" s="14"/>
      <c r="AG21" s="14"/>
      <c r="AH21" s="42"/>
      <c r="AI21" s="98"/>
      <c r="AO21" s="375">
        <v>46023</v>
      </c>
      <c r="AP21" s="376" t="s">
        <v>87</v>
      </c>
    </row>
    <row r="22" spans="1:42" s="99" customFormat="1" ht="21.75" customHeight="1" x14ac:dyDescent="0.4">
      <c r="A22" s="233"/>
      <c r="B22" s="12" t="s">
        <v>15</v>
      </c>
      <c r="C22" s="13"/>
      <c r="D22" s="102">
        <v>45758</v>
      </c>
      <c r="E22" s="103">
        <v>45759</v>
      </c>
      <c r="F22" s="103">
        <v>45760</v>
      </c>
      <c r="G22" s="104">
        <v>45761</v>
      </c>
      <c r="H22" s="104">
        <v>45762</v>
      </c>
      <c r="I22" s="104">
        <v>45763</v>
      </c>
      <c r="J22" s="104">
        <v>45764</v>
      </c>
      <c r="K22" s="104">
        <v>45765</v>
      </c>
      <c r="L22" s="103">
        <v>45766</v>
      </c>
      <c r="M22" s="103">
        <v>45767</v>
      </c>
      <c r="N22" s="104">
        <v>45768</v>
      </c>
      <c r="O22" s="104">
        <v>45769</v>
      </c>
      <c r="P22" s="104">
        <v>45770</v>
      </c>
      <c r="Q22" s="104">
        <v>45771</v>
      </c>
      <c r="R22" s="104">
        <v>45772</v>
      </c>
      <c r="S22" s="104">
        <v>45773</v>
      </c>
      <c r="T22" s="104">
        <v>45774</v>
      </c>
      <c r="U22" s="104">
        <v>45775</v>
      </c>
      <c r="V22" s="105">
        <v>45776</v>
      </c>
      <c r="W22" s="104">
        <v>45777</v>
      </c>
      <c r="X22" s="104">
        <v>45778</v>
      </c>
      <c r="Y22" s="104">
        <v>45779</v>
      </c>
      <c r="Z22" s="106">
        <v>45780</v>
      </c>
      <c r="AA22" s="104">
        <v>45781</v>
      </c>
      <c r="AB22" s="105">
        <v>45782</v>
      </c>
      <c r="AC22" s="105">
        <v>45783</v>
      </c>
      <c r="AD22" s="104">
        <v>45784</v>
      </c>
      <c r="AE22" s="104">
        <v>45785</v>
      </c>
      <c r="AF22" s="104">
        <v>45786</v>
      </c>
      <c r="AG22" s="104">
        <v>45787</v>
      </c>
      <c r="AH22" s="42"/>
      <c r="AI22" s="17"/>
      <c r="AO22" s="100">
        <v>46024</v>
      </c>
      <c r="AP22" s="9" t="s">
        <v>87</v>
      </c>
    </row>
    <row r="23" spans="1:42" s="99" customFormat="1" ht="21.75" customHeight="1" x14ac:dyDescent="0.4">
      <c r="A23" s="233"/>
      <c r="B23" s="12" t="s">
        <v>16</v>
      </c>
      <c r="C23" s="13"/>
      <c r="D23" s="107" t="s">
        <v>51</v>
      </c>
      <c r="E23" s="108" t="s">
        <v>52</v>
      </c>
      <c r="F23" s="108" t="s">
        <v>22</v>
      </c>
      <c r="G23" s="109" t="s">
        <v>23</v>
      </c>
      <c r="H23" s="109" t="s">
        <v>24</v>
      </c>
      <c r="I23" s="109" t="s">
        <v>18</v>
      </c>
      <c r="J23" s="109" t="s">
        <v>19</v>
      </c>
      <c r="K23" s="109" t="s">
        <v>20</v>
      </c>
      <c r="L23" s="108" t="s">
        <v>21</v>
      </c>
      <c r="M23" s="108" t="s">
        <v>22</v>
      </c>
      <c r="N23" s="109" t="s">
        <v>23</v>
      </c>
      <c r="O23" s="109" t="s">
        <v>24</v>
      </c>
      <c r="P23" s="109" t="s">
        <v>18</v>
      </c>
      <c r="Q23" s="109" t="s">
        <v>19</v>
      </c>
      <c r="R23" s="109" t="s">
        <v>20</v>
      </c>
      <c r="S23" s="109" t="s">
        <v>21</v>
      </c>
      <c r="T23" s="109" t="s">
        <v>22</v>
      </c>
      <c r="U23" s="109" t="s">
        <v>23</v>
      </c>
      <c r="V23" s="110" t="s">
        <v>24</v>
      </c>
      <c r="W23" s="109" t="s">
        <v>18</v>
      </c>
      <c r="X23" s="109" t="s">
        <v>19</v>
      </c>
      <c r="Y23" s="109" t="s">
        <v>20</v>
      </c>
      <c r="Z23" s="111" t="s">
        <v>21</v>
      </c>
      <c r="AA23" s="109" t="s">
        <v>22</v>
      </c>
      <c r="AB23" s="110" t="s">
        <v>23</v>
      </c>
      <c r="AC23" s="110" t="s">
        <v>24</v>
      </c>
      <c r="AD23" s="109" t="s">
        <v>18</v>
      </c>
      <c r="AE23" s="109" t="s">
        <v>19</v>
      </c>
      <c r="AF23" s="109" t="s">
        <v>20</v>
      </c>
      <c r="AG23" s="109" t="s">
        <v>21</v>
      </c>
      <c r="AH23" s="42"/>
      <c r="AI23" s="17"/>
      <c r="AO23" s="100">
        <v>46025</v>
      </c>
      <c r="AP23" s="9" t="s">
        <v>87</v>
      </c>
    </row>
    <row r="24" spans="1:42" s="18" customFormat="1" ht="225" customHeight="1" x14ac:dyDescent="0.2">
      <c r="A24" s="233"/>
      <c r="B24" s="235" t="s">
        <v>26</v>
      </c>
      <c r="C24" s="261" t="s">
        <v>81</v>
      </c>
      <c r="D24" s="112" t="s">
        <v>54</v>
      </c>
      <c r="E24" s="113"/>
      <c r="F24" s="114"/>
      <c r="G24" s="115"/>
      <c r="H24" s="115"/>
      <c r="I24" s="115"/>
      <c r="J24" s="115"/>
      <c r="K24" s="115"/>
      <c r="L24" s="113"/>
      <c r="M24" s="113"/>
      <c r="N24" s="115"/>
      <c r="O24" s="116"/>
      <c r="P24" s="117"/>
      <c r="Q24" s="117"/>
      <c r="R24" s="117"/>
      <c r="S24" s="113"/>
      <c r="T24" s="113"/>
      <c r="U24" s="116"/>
      <c r="V24" s="118"/>
      <c r="W24" s="119"/>
      <c r="X24" s="120"/>
      <c r="Y24" s="120"/>
      <c r="Z24" s="118"/>
      <c r="AA24" s="121"/>
      <c r="AB24" s="121"/>
      <c r="AC24" s="121"/>
      <c r="AD24" s="115"/>
      <c r="AE24" s="115"/>
      <c r="AF24" s="115"/>
      <c r="AG24" s="122"/>
      <c r="AH24" s="123"/>
      <c r="AI24" s="35" t="s">
        <v>33</v>
      </c>
      <c r="AO24" s="8">
        <v>46034</v>
      </c>
      <c r="AP24" s="9" t="s">
        <v>55</v>
      </c>
    </row>
    <row r="25" spans="1:42" s="18" customFormat="1" ht="27.75" customHeight="1" x14ac:dyDescent="0.4">
      <c r="A25" s="233"/>
      <c r="B25" s="236"/>
      <c r="C25" s="125" t="s">
        <v>34</v>
      </c>
      <c r="D25" s="126"/>
      <c r="E25" s="41"/>
      <c r="F25" s="41"/>
      <c r="G25" s="39">
        <v>1</v>
      </c>
      <c r="H25" s="39"/>
      <c r="I25" s="39"/>
      <c r="J25" s="39"/>
      <c r="K25" s="39"/>
      <c r="L25" s="41"/>
      <c r="M25" s="41"/>
      <c r="N25" s="39">
        <v>1</v>
      </c>
      <c r="O25" s="39"/>
      <c r="P25" s="39"/>
      <c r="Q25" s="39"/>
      <c r="R25" s="39">
        <v>1</v>
      </c>
      <c r="S25" s="41"/>
      <c r="T25" s="41"/>
      <c r="U25" s="39"/>
      <c r="V25" s="41"/>
      <c r="W25" s="39"/>
      <c r="X25" s="39"/>
      <c r="Y25" s="39"/>
      <c r="Z25" s="41"/>
      <c r="AA25" s="41"/>
      <c r="AB25" s="41"/>
      <c r="AC25" s="41"/>
      <c r="AD25" s="39"/>
      <c r="AE25" s="39">
        <v>1</v>
      </c>
      <c r="AF25" s="39"/>
      <c r="AG25" s="127"/>
      <c r="AH25" s="128"/>
      <c r="AI25" s="43">
        <f>SUM(D25:AH25)</f>
        <v>4</v>
      </c>
      <c r="AJ25" s="44"/>
      <c r="AO25" s="8">
        <v>46064</v>
      </c>
      <c r="AP25" s="9" t="s">
        <v>56</v>
      </c>
    </row>
    <row r="26" spans="1:42" s="18" customFormat="1" ht="27.75" customHeight="1" x14ac:dyDescent="0.4">
      <c r="A26" s="233"/>
      <c r="B26" s="236"/>
      <c r="C26" s="129" t="s">
        <v>35</v>
      </c>
      <c r="D26" s="130">
        <v>3</v>
      </c>
      <c r="E26" s="41"/>
      <c r="F26" s="131"/>
      <c r="G26" s="48">
        <v>3</v>
      </c>
      <c r="H26" s="39">
        <v>4</v>
      </c>
      <c r="I26" s="39">
        <v>4</v>
      </c>
      <c r="J26" s="39">
        <v>4</v>
      </c>
      <c r="K26" s="39">
        <v>3</v>
      </c>
      <c r="L26" s="41"/>
      <c r="M26" s="41"/>
      <c r="N26" s="39">
        <v>3</v>
      </c>
      <c r="O26" s="39">
        <v>4</v>
      </c>
      <c r="P26" s="39">
        <v>4</v>
      </c>
      <c r="Q26" s="39">
        <v>4</v>
      </c>
      <c r="R26" s="39">
        <v>3</v>
      </c>
      <c r="S26" s="41"/>
      <c r="T26" s="41"/>
      <c r="U26" s="39"/>
      <c r="V26" s="41"/>
      <c r="W26" s="39"/>
      <c r="X26" s="39">
        <v>3</v>
      </c>
      <c r="Y26" s="39">
        <v>4</v>
      </c>
      <c r="Z26" s="41"/>
      <c r="AA26" s="41"/>
      <c r="AB26" s="41"/>
      <c r="AC26" s="41"/>
      <c r="AD26" s="39">
        <v>4</v>
      </c>
      <c r="AE26" s="39">
        <v>4</v>
      </c>
      <c r="AF26" s="39">
        <v>3</v>
      </c>
      <c r="AG26" s="127"/>
      <c r="AH26" s="49"/>
      <c r="AI26" s="43">
        <f>SUM(D26:AH26)</f>
        <v>57</v>
      </c>
      <c r="AO26" s="124">
        <v>46076</v>
      </c>
      <c r="AP26" s="9" t="s">
        <v>60</v>
      </c>
    </row>
    <row r="27" spans="1:42" s="18" customFormat="1" ht="165" customHeight="1" x14ac:dyDescent="0.25">
      <c r="A27" s="233"/>
      <c r="B27" s="236"/>
      <c r="C27" s="262" t="s">
        <v>82</v>
      </c>
      <c r="D27" s="132" t="s">
        <v>91</v>
      </c>
      <c r="E27" s="133"/>
      <c r="F27" s="134"/>
      <c r="G27" s="64"/>
      <c r="H27" s="135"/>
      <c r="I27" s="136"/>
      <c r="J27" s="135"/>
      <c r="K27" s="136"/>
      <c r="L27" s="137"/>
      <c r="M27" s="133"/>
      <c r="N27" s="138"/>
      <c r="O27" s="139"/>
      <c r="P27" s="140"/>
      <c r="Q27" s="51"/>
      <c r="R27" s="139"/>
      <c r="S27" s="141"/>
      <c r="T27" s="133"/>
      <c r="U27" s="139"/>
      <c r="V27" s="133"/>
      <c r="W27" s="51" t="s">
        <v>58</v>
      </c>
      <c r="X27" s="51" t="s">
        <v>59</v>
      </c>
      <c r="Y27" s="51" t="s">
        <v>38</v>
      </c>
      <c r="Z27" s="142"/>
      <c r="AA27" s="143"/>
      <c r="AB27" s="133"/>
      <c r="AC27" s="54"/>
      <c r="AD27" s="51" t="s">
        <v>38</v>
      </c>
      <c r="AE27" s="139"/>
      <c r="AF27" s="139"/>
      <c r="AG27" s="144"/>
      <c r="AH27" s="145"/>
      <c r="AI27" s="66"/>
      <c r="AO27" s="100">
        <v>46101</v>
      </c>
      <c r="AP27" s="101" t="s">
        <v>88</v>
      </c>
    </row>
    <row r="28" spans="1:42" s="99" customFormat="1" ht="21.75" customHeight="1" thickBot="1" x14ac:dyDescent="0.25">
      <c r="A28" s="233"/>
      <c r="B28" s="236"/>
      <c r="C28" s="67" t="s">
        <v>39</v>
      </c>
      <c r="D28" s="68" t="s">
        <v>41</v>
      </c>
      <c r="E28" s="72"/>
      <c r="F28" s="71"/>
      <c r="G28" s="76"/>
      <c r="H28" s="75"/>
      <c r="I28" s="76"/>
      <c r="J28" s="75"/>
      <c r="K28" s="76"/>
      <c r="L28" s="146"/>
      <c r="M28" s="72"/>
      <c r="N28" s="70"/>
      <c r="O28" s="69"/>
      <c r="P28" s="69"/>
      <c r="Q28" s="69"/>
      <c r="R28" s="70"/>
      <c r="S28" s="72"/>
      <c r="T28" s="72"/>
      <c r="U28" s="69"/>
      <c r="V28" s="72"/>
      <c r="W28" s="69" t="s">
        <v>40</v>
      </c>
      <c r="X28" s="69" t="s">
        <v>41</v>
      </c>
      <c r="Y28" s="69" t="s">
        <v>41</v>
      </c>
      <c r="Z28" s="146"/>
      <c r="AA28" s="74"/>
      <c r="AB28" s="72"/>
      <c r="AC28" s="72"/>
      <c r="AD28" s="69" t="s">
        <v>41</v>
      </c>
      <c r="AE28" s="73"/>
      <c r="AF28" s="73"/>
      <c r="AG28" s="74"/>
      <c r="AH28" s="147"/>
      <c r="AI28" s="148"/>
      <c r="AO28" s="152">
        <v>46141</v>
      </c>
      <c r="AP28" s="153" t="s">
        <v>89</v>
      </c>
    </row>
    <row r="29" spans="1:42" s="99" customFormat="1" ht="21.75" customHeight="1" x14ac:dyDescent="0.2">
      <c r="A29" s="233"/>
      <c r="B29" s="236"/>
      <c r="C29" s="67" t="s">
        <v>42</v>
      </c>
      <c r="D29" s="68" t="s">
        <v>43</v>
      </c>
      <c r="E29" s="72"/>
      <c r="F29" s="71"/>
      <c r="G29" s="69"/>
      <c r="H29" s="70"/>
      <c r="I29" s="69"/>
      <c r="J29" s="70"/>
      <c r="K29" s="69"/>
      <c r="L29" s="71"/>
      <c r="M29" s="72"/>
      <c r="N29" s="70"/>
      <c r="O29" s="69"/>
      <c r="P29" s="69"/>
      <c r="Q29" s="69"/>
      <c r="R29" s="70"/>
      <c r="S29" s="72"/>
      <c r="T29" s="72"/>
      <c r="U29" s="69"/>
      <c r="V29" s="72"/>
      <c r="W29" s="69" t="s">
        <v>43</v>
      </c>
      <c r="X29" s="69" t="s">
        <v>44</v>
      </c>
      <c r="Y29" s="69" t="s">
        <v>44</v>
      </c>
      <c r="Z29" s="71"/>
      <c r="AA29" s="74"/>
      <c r="AB29" s="72"/>
      <c r="AC29" s="72"/>
      <c r="AD29" s="69" t="s">
        <v>44</v>
      </c>
      <c r="AE29" s="73"/>
      <c r="AF29" s="73"/>
      <c r="AG29" s="74"/>
      <c r="AH29" s="147"/>
      <c r="AI29" s="148"/>
      <c r="AO29" s="373"/>
      <c r="AP29" s="371"/>
    </row>
    <row r="30" spans="1:42" s="99" customFormat="1" ht="27.75" customHeight="1" x14ac:dyDescent="0.2">
      <c r="A30" s="233"/>
      <c r="B30" s="236"/>
      <c r="C30" s="67" t="s">
        <v>45</v>
      </c>
      <c r="D30" s="68">
        <v>0.41666666666666669</v>
      </c>
      <c r="E30" s="72"/>
      <c r="F30" s="71"/>
      <c r="G30" s="73"/>
      <c r="H30" s="82"/>
      <c r="I30" s="73"/>
      <c r="J30" s="82"/>
      <c r="K30" s="73"/>
      <c r="L30" s="149"/>
      <c r="M30" s="72"/>
      <c r="N30" s="70"/>
      <c r="O30" s="69"/>
      <c r="P30" s="73"/>
      <c r="Q30" s="73"/>
      <c r="R30" s="70"/>
      <c r="S30" s="74"/>
      <c r="T30" s="72"/>
      <c r="U30" s="69"/>
      <c r="V30" s="72"/>
      <c r="W30" s="73">
        <v>0.54166666666666663</v>
      </c>
      <c r="X30" s="73"/>
      <c r="Y30" s="69"/>
      <c r="Z30" s="149"/>
      <c r="AA30" s="74"/>
      <c r="AB30" s="72"/>
      <c r="AC30" s="74"/>
      <c r="AD30" s="82"/>
      <c r="AE30" s="73"/>
      <c r="AF30" s="73"/>
      <c r="AG30" s="74"/>
      <c r="AH30" s="147"/>
      <c r="AI30" s="85" t="s">
        <v>33</v>
      </c>
      <c r="AO30" s="18"/>
      <c r="AP30" s="371"/>
    </row>
    <row r="31" spans="1:42" s="99" customFormat="1" ht="27.75" customHeight="1" x14ac:dyDescent="0.4">
      <c r="A31" s="233"/>
      <c r="B31" s="236"/>
      <c r="C31" s="67" t="s">
        <v>47</v>
      </c>
      <c r="D31" s="68">
        <v>0.5</v>
      </c>
      <c r="E31" s="72"/>
      <c r="F31" s="71"/>
      <c r="G31" s="73"/>
      <c r="H31" s="82"/>
      <c r="I31" s="73"/>
      <c r="J31" s="82"/>
      <c r="K31" s="73"/>
      <c r="L31" s="149"/>
      <c r="M31" s="72"/>
      <c r="N31" s="70"/>
      <c r="O31" s="69"/>
      <c r="P31" s="73"/>
      <c r="Q31" s="73"/>
      <c r="R31" s="70"/>
      <c r="S31" s="74"/>
      <c r="T31" s="72"/>
      <c r="U31" s="69"/>
      <c r="V31" s="72"/>
      <c r="W31" s="73">
        <v>0.65972222222222221</v>
      </c>
      <c r="X31" s="73"/>
      <c r="Y31" s="69"/>
      <c r="Z31" s="149"/>
      <c r="AA31" s="74"/>
      <c r="AB31" s="72"/>
      <c r="AC31" s="74"/>
      <c r="AD31" s="82"/>
      <c r="AE31" s="73"/>
      <c r="AF31" s="73"/>
      <c r="AG31" s="74"/>
      <c r="AH31" s="147"/>
      <c r="AI31" s="87">
        <f>COUNTA(D32:AH32)</f>
        <v>2</v>
      </c>
      <c r="AJ31" s="150"/>
      <c r="AP31" s="371"/>
    </row>
    <row r="32" spans="1:42" s="18" customFormat="1" ht="27.75" customHeight="1" x14ac:dyDescent="0.4">
      <c r="A32" s="234"/>
      <c r="B32" s="237"/>
      <c r="C32" s="67" t="s">
        <v>35</v>
      </c>
      <c r="D32" s="88"/>
      <c r="E32" s="92"/>
      <c r="F32" s="91"/>
      <c r="G32" s="89"/>
      <c r="H32" s="90"/>
      <c r="I32" s="89"/>
      <c r="J32" s="90"/>
      <c r="K32" s="89"/>
      <c r="L32" s="91"/>
      <c r="M32" s="92"/>
      <c r="N32" s="90"/>
      <c r="O32" s="89"/>
      <c r="P32" s="89"/>
      <c r="Q32" s="89"/>
      <c r="R32" s="90"/>
      <c r="S32" s="92"/>
      <c r="T32" s="92"/>
      <c r="U32" s="89"/>
      <c r="V32" s="92"/>
      <c r="W32" s="89">
        <v>3</v>
      </c>
      <c r="X32" s="89">
        <v>1</v>
      </c>
      <c r="Y32" s="89"/>
      <c r="Z32" s="91"/>
      <c r="AA32" s="92"/>
      <c r="AB32" s="92"/>
      <c r="AC32" s="92"/>
      <c r="AD32" s="90"/>
      <c r="AE32" s="89"/>
      <c r="AF32" s="89"/>
      <c r="AG32" s="92"/>
      <c r="AH32" s="151"/>
      <c r="AI32" s="87">
        <f>SUM(D32:AH32)</f>
        <v>4</v>
      </c>
      <c r="AO32" s="99"/>
      <c r="AP32" s="371"/>
    </row>
    <row r="33" spans="1:42" s="18" customFormat="1" ht="27.75" hidden="1" customHeight="1" x14ac:dyDescent="0.4">
      <c r="A33" s="154"/>
      <c r="B33" s="155"/>
      <c r="C33" s="156"/>
      <c r="D33" s="44" t="str">
        <f t="shared" ref="D33:AH33" si="1">IF(AND(D26&lt;&gt;"",D32&lt;&gt;""),1,"")</f>
        <v/>
      </c>
      <c r="E33" s="44" t="str">
        <f t="shared" si="1"/>
        <v/>
      </c>
      <c r="F33" s="44" t="str">
        <f t="shared" si="1"/>
        <v/>
      </c>
      <c r="G33" s="44" t="str">
        <f t="shared" si="1"/>
        <v/>
      </c>
      <c r="H33" s="44" t="str">
        <f t="shared" si="1"/>
        <v/>
      </c>
      <c r="I33" s="44" t="str">
        <f t="shared" si="1"/>
        <v/>
      </c>
      <c r="J33" s="44" t="str">
        <f t="shared" si="1"/>
        <v/>
      </c>
      <c r="K33" s="44" t="str">
        <f t="shared" si="1"/>
        <v/>
      </c>
      <c r="L33" s="44" t="str">
        <f t="shared" si="1"/>
        <v/>
      </c>
      <c r="M33" s="44" t="str">
        <f t="shared" si="1"/>
        <v/>
      </c>
      <c r="N33" s="44" t="str">
        <f t="shared" si="1"/>
        <v/>
      </c>
      <c r="O33" s="44" t="str">
        <f t="shared" si="1"/>
        <v/>
      </c>
      <c r="P33" s="44" t="str">
        <f t="shared" si="1"/>
        <v/>
      </c>
      <c r="Q33" s="44" t="str">
        <f t="shared" si="1"/>
        <v/>
      </c>
      <c r="R33" s="44" t="str">
        <f t="shared" si="1"/>
        <v/>
      </c>
      <c r="S33" s="44" t="str">
        <f t="shared" si="1"/>
        <v/>
      </c>
      <c r="T33" s="44" t="str">
        <f t="shared" si="1"/>
        <v/>
      </c>
      <c r="U33" s="44" t="str">
        <f t="shared" si="1"/>
        <v/>
      </c>
      <c r="V33" s="44" t="str">
        <f t="shared" si="1"/>
        <v/>
      </c>
      <c r="W33" s="44" t="str">
        <f t="shared" si="1"/>
        <v/>
      </c>
      <c r="X33" s="44">
        <f t="shared" si="1"/>
        <v>1</v>
      </c>
      <c r="Y33" s="44" t="str">
        <f t="shared" si="1"/>
        <v/>
      </c>
      <c r="Z33" s="44" t="str">
        <f t="shared" si="1"/>
        <v/>
      </c>
      <c r="AA33" s="44" t="str">
        <f t="shared" si="1"/>
        <v/>
      </c>
      <c r="AB33" s="44" t="str">
        <f t="shared" si="1"/>
        <v/>
      </c>
      <c r="AC33" s="44" t="str">
        <f t="shared" si="1"/>
        <v/>
      </c>
      <c r="AD33" s="44" t="str">
        <f t="shared" si="1"/>
        <v/>
      </c>
      <c r="AE33" s="44" t="str">
        <f t="shared" si="1"/>
        <v/>
      </c>
      <c r="AF33" s="44" t="str">
        <f t="shared" si="1"/>
        <v/>
      </c>
      <c r="AG33" s="44" t="str">
        <f t="shared" si="1"/>
        <v/>
      </c>
      <c r="AH33" s="44" t="str">
        <f t="shared" si="1"/>
        <v/>
      </c>
      <c r="AI33" s="157">
        <f>SUM(D33:AH33)</f>
        <v>1</v>
      </c>
      <c r="AO33" s="99"/>
      <c r="AP33" s="372"/>
    </row>
    <row r="34" spans="1:42" s="158" customFormat="1" ht="40.5" customHeight="1" x14ac:dyDescent="0.4">
      <c r="A34" s="252" t="s">
        <v>84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O34" s="99"/>
      <c r="AP34" s="99"/>
    </row>
    <row r="35" spans="1:42" s="158" customFormat="1" ht="31.5" customHeight="1" x14ac:dyDescent="0.4">
      <c r="A35" s="252" t="s">
        <v>61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O35" s="99"/>
      <c r="AP35" s="99"/>
    </row>
    <row r="36" spans="1:42" s="18" customFormat="1" ht="75.75" customHeight="1" x14ac:dyDescent="0.25">
      <c r="A36" s="254" t="s">
        <v>0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</row>
    <row r="37" spans="1:42" s="4" customFormat="1" ht="27" customHeight="1" x14ac:dyDescent="0.4">
      <c r="A37" s="2"/>
      <c r="B37" s="2"/>
      <c r="C37" s="3"/>
      <c r="I37" s="248" t="s">
        <v>1</v>
      </c>
      <c r="J37" s="249"/>
      <c r="K37" s="249"/>
      <c r="L37" s="249"/>
      <c r="M37" s="249"/>
      <c r="N37" s="250"/>
      <c r="O37" s="251" t="str">
        <f>IF(O3="","",O3)</f>
        <v/>
      </c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I37" s="5"/>
      <c r="AO37" s="158"/>
      <c r="AP37" s="158"/>
    </row>
    <row r="38" spans="1:42" s="4" customFormat="1" ht="27" customHeight="1" x14ac:dyDescent="0.4">
      <c r="A38" s="2"/>
      <c r="B38" s="2"/>
      <c r="C38" s="3"/>
      <c r="I38" s="248" t="s">
        <v>2</v>
      </c>
      <c r="J38" s="249"/>
      <c r="K38" s="249"/>
      <c r="L38" s="249"/>
      <c r="M38" s="249"/>
      <c r="N38" s="250"/>
      <c r="O38" s="251" t="str">
        <f>IF(O4="","",O4)</f>
        <v>eラーニングコース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I38" s="5"/>
      <c r="AO38" s="158"/>
      <c r="AP38" s="158"/>
    </row>
    <row r="39" spans="1:42" s="4" customFormat="1" ht="27" customHeight="1" x14ac:dyDescent="0.4">
      <c r="A39" s="2"/>
      <c r="B39" s="2"/>
      <c r="C39" s="3"/>
      <c r="I39" s="248" t="s">
        <v>5</v>
      </c>
      <c r="J39" s="249"/>
      <c r="K39" s="249"/>
      <c r="L39" s="249"/>
      <c r="M39" s="249"/>
      <c r="N39" s="250"/>
      <c r="O39" s="251" t="str">
        <f>IF(O5="","",O5)</f>
        <v/>
      </c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I39" s="5"/>
      <c r="AO39" s="158"/>
      <c r="AP39" s="158"/>
    </row>
    <row r="40" spans="1:42" s="4" customFormat="1" ht="27" customHeight="1" x14ac:dyDescent="0.4">
      <c r="A40" s="2"/>
      <c r="B40" s="2"/>
      <c r="C40" s="3"/>
      <c r="I40" s="248" t="s">
        <v>7</v>
      </c>
      <c r="J40" s="249"/>
      <c r="K40" s="249"/>
      <c r="L40" s="249"/>
      <c r="M40" s="249"/>
      <c r="N40" s="250"/>
      <c r="O40" s="251" t="str">
        <f>IF(O6="","",O6)</f>
        <v>R7.3.11～R7.6.10</v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I40" s="5"/>
      <c r="AO40" s="18"/>
      <c r="AP40" s="18"/>
    </row>
    <row r="41" spans="1:42" s="11" customFormat="1" ht="28.5" customHeight="1" x14ac:dyDescent="0.4">
      <c r="A41" s="252" t="s">
        <v>10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O41" s="377"/>
      <c r="AP41" s="377"/>
    </row>
    <row r="42" spans="1:42" s="18" customFormat="1" ht="9.75" hidden="1" customHeight="1" x14ac:dyDescent="0.4">
      <c r="A42" s="94"/>
      <c r="B42" s="94"/>
      <c r="C42" s="95"/>
      <c r="D42" s="159"/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AI42" s="1"/>
      <c r="AO42" s="378"/>
      <c r="AP42" s="371"/>
    </row>
    <row r="43" spans="1:42" s="99" customFormat="1" ht="21.75" customHeight="1" x14ac:dyDescent="0.4">
      <c r="A43" s="232" t="s">
        <v>62</v>
      </c>
      <c r="B43" s="12" t="s">
        <v>13</v>
      </c>
      <c r="C43" s="13"/>
      <c r="D43" s="161">
        <v>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>
        <v>6</v>
      </c>
      <c r="Z43" s="14"/>
      <c r="AA43" s="14"/>
      <c r="AB43" s="14"/>
      <c r="AC43" s="14"/>
      <c r="AD43" s="14"/>
      <c r="AE43" s="14"/>
      <c r="AF43" s="14"/>
      <c r="AG43" s="14"/>
      <c r="AH43" s="42"/>
      <c r="AI43" s="17"/>
      <c r="AO43" s="378"/>
      <c r="AP43" s="371"/>
    </row>
    <row r="44" spans="1:42" s="99" customFormat="1" ht="21.75" customHeight="1" x14ac:dyDescent="0.4">
      <c r="A44" s="233"/>
      <c r="B44" s="12" t="s">
        <v>15</v>
      </c>
      <c r="C44" s="13"/>
      <c r="D44" s="162">
        <v>45788</v>
      </c>
      <c r="E44" s="163">
        <v>45789</v>
      </c>
      <c r="F44" s="163">
        <v>45790</v>
      </c>
      <c r="G44" s="163">
        <v>45791</v>
      </c>
      <c r="H44" s="163">
        <v>45792</v>
      </c>
      <c r="I44" s="163">
        <v>45793</v>
      </c>
      <c r="J44" s="163">
        <v>45794</v>
      </c>
      <c r="K44" s="163">
        <v>45795</v>
      </c>
      <c r="L44" s="163">
        <v>45796</v>
      </c>
      <c r="M44" s="163">
        <v>45797</v>
      </c>
      <c r="N44" s="163">
        <v>45798</v>
      </c>
      <c r="O44" s="163">
        <v>45799</v>
      </c>
      <c r="P44" s="163">
        <v>45800</v>
      </c>
      <c r="Q44" s="163">
        <v>45801</v>
      </c>
      <c r="R44" s="163">
        <v>45802</v>
      </c>
      <c r="S44" s="163">
        <v>45803</v>
      </c>
      <c r="T44" s="163">
        <v>45804</v>
      </c>
      <c r="U44" s="163">
        <v>45805</v>
      </c>
      <c r="V44" s="163">
        <v>45806</v>
      </c>
      <c r="W44" s="163">
        <v>45807</v>
      </c>
      <c r="X44" s="163">
        <v>45808</v>
      </c>
      <c r="Y44" s="163">
        <v>45809</v>
      </c>
      <c r="Z44" s="163">
        <v>45810</v>
      </c>
      <c r="AA44" s="163">
        <v>45811</v>
      </c>
      <c r="AB44" s="163">
        <v>45812</v>
      </c>
      <c r="AC44" s="163">
        <v>45813</v>
      </c>
      <c r="AD44" s="163">
        <v>45814</v>
      </c>
      <c r="AE44" s="163">
        <v>45815</v>
      </c>
      <c r="AF44" s="163">
        <v>45816</v>
      </c>
      <c r="AG44" s="163">
        <v>45817</v>
      </c>
      <c r="AH44" s="162">
        <v>45818</v>
      </c>
      <c r="AI44" s="17"/>
      <c r="AO44" s="378"/>
      <c r="AP44" s="371"/>
    </row>
    <row r="45" spans="1:42" s="99" customFormat="1" ht="21.75" customHeight="1" x14ac:dyDescent="0.4">
      <c r="A45" s="233"/>
      <c r="B45" s="12" t="s">
        <v>16</v>
      </c>
      <c r="C45" s="13"/>
      <c r="D45" s="164" t="s">
        <v>22</v>
      </c>
      <c r="E45" s="161" t="s">
        <v>63</v>
      </c>
      <c r="F45" s="161" t="s">
        <v>24</v>
      </c>
      <c r="G45" s="161" t="s">
        <v>18</v>
      </c>
      <c r="H45" s="161" t="s">
        <v>19</v>
      </c>
      <c r="I45" s="161" t="s">
        <v>20</v>
      </c>
      <c r="J45" s="161" t="s">
        <v>21</v>
      </c>
      <c r="K45" s="161" t="s">
        <v>22</v>
      </c>
      <c r="L45" s="161" t="s">
        <v>23</v>
      </c>
      <c r="M45" s="161" t="s">
        <v>24</v>
      </c>
      <c r="N45" s="161" t="s">
        <v>18</v>
      </c>
      <c r="O45" s="161" t="s">
        <v>19</v>
      </c>
      <c r="P45" s="161" t="s">
        <v>20</v>
      </c>
      <c r="Q45" s="161" t="s">
        <v>21</v>
      </c>
      <c r="R45" s="161" t="s">
        <v>22</v>
      </c>
      <c r="S45" s="161" t="s">
        <v>23</v>
      </c>
      <c r="T45" s="161" t="s">
        <v>24</v>
      </c>
      <c r="U45" s="161" t="s">
        <v>18</v>
      </c>
      <c r="V45" s="161" t="s">
        <v>19</v>
      </c>
      <c r="W45" s="161" t="s">
        <v>20</v>
      </c>
      <c r="X45" s="161" t="s">
        <v>21</v>
      </c>
      <c r="Y45" s="161" t="s">
        <v>22</v>
      </c>
      <c r="Z45" s="161" t="s">
        <v>23</v>
      </c>
      <c r="AA45" s="161" t="s">
        <v>24</v>
      </c>
      <c r="AB45" s="161" t="s">
        <v>18</v>
      </c>
      <c r="AC45" s="161" t="s">
        <v>19</v>
      </c>
      <c r="AD45" s="161" t="s">
        <v>20</v>
      </c>
      <c r="AE45" s="161" t="s">
        <v>21</v>
      </c>
      <c r="AF45" s="161" t="s">
        <v>22</v>
      </c>
      <c r="AG45" s="161" t="s">
        <v>23</v>
      </c>
      <c r="AH45" s="165" t="s">
        <v>24</v>
      </c>
      <c r="AI45" s="17"/>
      <c r="AO45" s="379"/>
      <c r="AP45" s="380"/>
    </row>
    <row r="46" spans="1:42" s="18" customFormat="1" ht="226.5" customHeight="1" x14ac:dyDescent="0.2">
      <c r="A46" s="233"/>
      <c r="B46" s="235" t="s">
        <v>26</v>
      </c>
      <c r="C46" s="261" t="s">
        <v>81</v>
      </c>
      <c r="D46" s="166"/>
      <c r="E46" s="167" t="s">
        <v>64</v>
      </c>
      <c r="F46" s="167" t="s">
        <v>65</v>
      </c>
      <c r="G46" s="167"/>
      <c r="H46" s="167"/>
      <c r="I46" s="168"/>
      <c r="J46" s="169"/>
      <c r="K46" s="169"/>
      <c r="L46" s="167"/>
      <c r="M46" s="167"/>
      <c r="N46" s="167"/>
      <c r="O46" s="167"/>
      <c r="P46" s="170"/>
      <c r="Q46" s="169"/>
      <c r="R46" s="169"/>
      <c r="S46" s="168"/>
      <c r="T46" s="167"/>
      <c r="U46" s="167"/>
      <c r="V46" s="167"/>
      <c r="W46" s="167"/>
      <c r="X46" s="171"/>
      <c r="Y46" s="171"/>
      <c r="Z46" s="167"/>
      <c r="AA46" s="167"/>
      <c r="AB46" s="168"/>
      <c r="AC46" s="167"/>
      <c r="AD46" s="168"/>
      <c r="AE46" s="142"/>
      <c r="AF46" s="142"/>
      <c r="AG46" s="172"/>
      <c r="AH46" s="173"/>
      <c r="AI46" s="35" t="s">
        <v>33</v>
      </c>
      <c r="AO46" s="371"/>
      <c r="AP46" s="371"/>
    </row>
    <row r="47" spans="1:42" s="99" customFormat="1" ht="24" customHeight="1" x14ac:dyDescent="0.4">
      <c r="A47" s="233"/>
      <c r="B47" s="236"/>
      <c r="C47" s="36" t="s">
        <v>34</v>
      </c>
      <c r="D47" s="174"/>
      <c r="E47" s="39"/>
      <c r="F47" s="39"/>
      <c r="G47" s="38"/>
      <c r="H47" s="39">
        <v>1</v>
      </c>
      <c r="I47" s="39"/>
      <c r="J47" s="41"/>
      <c r="K47" s="41"/>
      <c r="L47" s="38"/>
      <c r="M47" s="39"/>
      <c r="N47" s="38"/>
      <c r="O47" s="39"/>
      <c r="P47" s="38"/>
      <c r="Q47" s="175"/>
      <c r="R47" s="41"/>
      <c r="S47" s="39">
        <v>1</v>
      </c>
      <c r="T47" s="39"/>
      <c r="U47" s="39"/>
      <c r="V47" s="39"/>
      <c r="W47" s="39"/>
      <c r="X47" s="41"/>
      <c r="Y47" s="41"/>
      <c r="Z47" s="39"/>
      <c r="AA47" s="39"/>
      <c r="AB47" s="39">
        <v>1</v>
      </c>
      <c r="AC47" s="39"/>
      <c r="AD47" s="39">
        <v>1</v>
      </c>
      <c r="AE47" s="41"/>
      <c r="AF47" s="41"/>
      <c r="AG47" s="39"/>
      <c r="AH47" s="128"/>
      <c r="AI47" s="43">
        <f>SUM(D47:AH47)</f>
        <v>4</v>
      </c>
      <c r="AJ47" s="150"/>
    </row>
    <row r="48" spans="1:42" s="99" customFormat="1" ht="24" customHeight="1" x14ac:dyDescent="0.4">
      <c r="A48" s="233"/>
      <c r="B48" s="236"/>
      <c r="C48" s="46" t="s">
        <v>35</v>
      </c>
      <c r="D48" s="176"/>
      <c r="E48" s="48">
        <v>3</v>
      </c>
      <c r="F48" s="48">
        <v>3</v>
      </c>
      <c r="G48" s="48">
        <v>3</v>
      </c>
      <c r="H48" s="48">
        <v>3</v>
      </c>
      <c r="I48" s="48">
        <v>3</v>
      </c>
      <c r="J48" s="131"/>
      <c r="K48" s="131"/>
      <c r="L48" s="177">
        <v>3</v>
      </c>
      <c r="M48" s="48">
        <v>3</v>
      </c>
      <c r="N48" s="48">
        <v>3</v>
      </c>
      <c r="O48" s="48">
        <v>3</v>
      </c>
      <c r="P48" s="177">
        <v>3</v>
      </c>
      <c r="Q48" s="178"/>
      <c r="R48" s="131"/>
      <c r="S48" s="48">
        <v>3</v>
      </c>
      <c r="T48" s="48">
        <v>3</v>
      </c>
      <c r="U48" s="48">
        <v>3</v>
      </c>
      <c r="V48" s="48">
        <v>3</v>
      </c>
      <c r="W48" s="48"/>
      <c r="X48" s="131"/>
      <c r="Y48" s="131"/>
      <c r="Z48" s="48">
        <v>4</v>
      </c>
      <c r="AA48" s="48">
        <v>4</v>
      </c>
      <c r="AB48" s="48">
        <v>4</v>
      </c>
      <c r="AC48" s="48">
        <v>3</v>
      </c>
      <c r="AD48" s="48">
        <v>3</v>
      </c>
      <c r="AE48" s="131"/>
      <c r="AF48" s="131"/>
      <c r="AG48" s="48"/>
      <c r="AH48" s="49"/>
      <c r="AI48" s="43">
        <f>SUM(D48:AH48)</f>
        <v>60</v>
      </c>
    </row>
    <row r="49" spans="1:42" s="18" customFormat="1" ht="165.75" customHeight="1" x14ac:dyDescent="0.25">
      <c r="A49" s="233"/>
      <c r="B49" s="236"/>
      <c r="C49" s="262" t="s">
        <v>82</v>
      </c>
      <c r="D49" s="179"/>
      <c r="E49" s="63"/>
      <c r="F49" s="180" t="s">
        <v>57</v>
      </c>
      <c r="G49" s="139"/>
      <c r="H49" s="138"/>
      <c r="I49" s="139"/>
      <c r="J49" s="53"/>
      <c r="K49" s="181"/>
      <c r="L49" s="182"/>
      <c r="M49" s="139"/>
      <c r="N49" s="138"/>
      <c r="O49" s="139"/>
      <c r="P49" s="51"/>
      <c r="Q49" s="54"/>
      <c r="R49" s="133"/>
      <c r="S49" s="63"/>
      <c r="T49" s="139"/>
      <c r="U49" s="139"/>
      <c r="V49" s="139"/>
      <c r="W49" s="62" t="s">
        <v>66</v>
      </c>
      <c r="X49" s="54"/>
      <c r="Y49" s="133"/>
      <c r="Z49" s="183" t="s">
        <v>67</v>
      </c>
      <c r="AA49" s="183" t="s">
        <v>38</v>
      </c>
      <c r="AB49" s="183" t="s">
        <v>38</v>
      </c>
      <c r="AC49" s="135"/>
      <c r="AD49" s="51"/>
      <c r="AE49" s="184"/>
      <c r="AF49" s="184"/>
      <c r="AG49" s="185"/>
      <c r="AH49" s="186" t="s">
        <v>83</v>
      </c>
      <c r="AI49" s="187"/>
      <c r="AO49" s="99"/>
      <c r="AP49" s="99"/>
    </row>
    <row r="50" spans="1:42" s="18" customFormat="1" ht="21.75" customHeight="1" x14ac:dyDescent="0.25">
      <c r="A50" s="233"/>
      <c r="B50" s="236"/>
      <c r="C50" s="67" t="s">
        <v>39</v>
      </c>
      <c r="D50" s="188"/>
      <c r="E50" s="69"/>
      <c r="F50" s="70" t="s">
        <v>41</v>
      </c>
      <c r="G50" s="69"/>
      <c r="H50" s="70"/>
      <c r="I50" s="69"/>
      <c r="J50" s="71"/>
      <c r="K50" s="189"/>
      <c r="L50" s="69"/>
      <c r="M50" s="69"/>
      <c r="N50" s="70"/>
      <c r="O50" s="69"/>
      <c r="P50" s="69"/>
      <c r="Q50" s="72"/>
      <c r="R50" s="71"/>
      <c r="S50" s="73"/>
      <c r="T50" s="69"/>
      <c r="U50" s="69"/>
      <c r="V50" s="69"/>
      <c r="W50" s="75" t="s">
        <v>40</v>
      </c>
      <c r="X50" s="72"/>
      <c r="Y50" s="72"/>
      <c r="Z50" s="75" t="s">
        <v>41</v>
      </c>
      <c r="AA50" s="75" t="s">
        <v>41</v>
      </c>
      <c r="AB50" s="75" t="s">
        <v>41</v>
      </c>
      <c r="AC50" s="75"/>
      <c r="AD50" s="69"/>
      <c r="AE50" s="74"/>
      <c r="AF50" s="74"/>
      <c r="AG50" s="73"/>
      <c r="AH50" s="190" t="s">
        <v>40</v>
      </c>
      <c r="AI50" s="79"/>
    </row>
    <row r="51" spans="1:42" s="18" customFormat="1" ht="21.75" customHeight="1" x14ac:dyDescent="0.25">
      <c r="A51" s="233"/>
      <c r="B51" s="236"/>
      <c r="C51" s="67" t="s">
        <v>42</v>
      </c>
      <c r="D51" s="188"/>
      <c r="E51" s="69"/>
      <c r="F51" s="70" t="s">
        <v>43</v>
      </c>
      <c r="G51" s="69"/>
      <c r="H51" s="70"/>
      <c r="I51" s="69"/>
      <c r="J51" s="71"/>
      <c r="K51" s="189"/>
      <c r="L51" s="69"/>
      <c r="M51" s="69"/>
      <c r="N51" s="70"/>
      <c r="O51" s="69"/>
      <c r="P51" s="69"/>
      <c r="Q51" s="72"/>
      <c r="R51" s="71"/>
      <c r="S51" s="73"/>
      <c r="T51" s="69"/>
      <c r="U51" s="69"/>
      <c r="V51" s="69"/>
      <c r="W51" s="70" t="s">
        <v>43</v>
      </c>
      <c r="X51" s="72"/>
      <c r="Y51" s="72"/>
      <c r="Z51" s="70" t="s">
        <v>44</v>
      </c>
      <c r="AA51" s="191" t="s">
        <v>44</v>
      </c>
      <c r="AB51" s="191" t="s">
        <v>44</v>
      </c>
      <c r="AC51" s="76"/>
      <c r="AD51" s="76"/>
      <c r="AE51" s="74"/>
      <c r="AF51" s="74"/>
      <c r="AG51" s="73"/>
      <c r="AH51" s="190" t="s">
        <v>43</v>
      </c>
      <c r="AI51" s="79"/>
      <c r="AO51" s="99"/>
      <c r="AP51" s="99"/>
    </row>
    <row r="52" spans="1:42" s="18" customFormat="1" ht="27.75" customHeight="1" x14ac:dyDescent="0.2">
      <c r="A52" s="233"/>
      <c r="B52" s="236"/>
      <c r="C52" s="67" t="s">
        <v>45</v>
      </c>
      <c r="D52" s="192"/>
      <c r="E52" s="73"/>
      <c r="F52" s="82">
        <v>0.41666666666666669</v>
      </c>
      <c r="G52" s="69"/>
      <c r="H52" s="70"/>
      <c r="I52" s="69"/>
      <c r="J52" s="74"/>
      <c r="K52" s="189"/>
      <c r="L52" s="73"/>
      <c r="M52" s="69"/>
      <c r="N52" s="70"/>
      <c r="O52" s="69"/>
      <c r="P52" s="73"/>
      <c r="Q52" s="74"/>
      <c r="R52" s="71"/>
      <c r="S52" s="73"/>
      <c r="T52" s="69"/>
      <c r="U52" s="69"/>
      <c r="V52" s="69"/>
      <c r="W52" s="82">
        <v>0.54166666666666663</v>
      </c>
      <c r="X52" s="74"/>
      <c r="Y52" s="72"/>
      <c r="Z52" s="82"/>
      <c r="AA52" s="73"/>
      <c r="AB52" s="69"/>
      <c r="AC52" s="82"/>
      <c r="AD52" s="73"/>
      <c r="AE52" s="74"/>
      <c r="AF52" s="74"/>
      <c r="AG52" s="193"/>
      <c r="AH52" s="194">
        <v>0.41666666666666669</v>
      </c>
      <c r="AI52" s="85" t="s">
        <v>33</v>
      </c>
      <c r="AO52" s="99"/>
      <c r="AP52" s="99"/>
    </row>
    <row r="53" spans="1:42" s="18" customFormat="1" ht="27.75" customHeight="1" x14ac:dyDescent="0.4">
      <c r="A53" s="233"/>
      <c r="B53" s="236"/>
      <c r="C53" s="67" t="s">
        <v>47</v>
      </c>
      <c r="D53" s="192"/>
      <c r="E53" s="73"/>
      <c r="F53" s="82">
        <v>0.5</v>
      </c>
      <c r="G53" s="69"/>
      <c r="H53" s="70"/>
      <c r="I53" s="69"/>
      <c r="J53" s="74"/>
      <c r="K53" s="189"/>
      <c r="L53" s="73"/>
      <c r="M53" s="69"/>
      <c r="N53" s="70"/>
      <c r="O53" s="69"/>
      <c r="P53" s="73"/>
      <c r="Q53" s="74"/>
      <c r="R53" s="71"/>
      <c r="S53" s="73"/>
      <c r="T53" s="69"/>
      <c r="U53" s="69"/>
      <c r="V53" s="69"/>
      <c r="W53" s="82">
        <v>0.65972222222222221</v>
      </c>
      <c r="X53" s="74"/>
      <c r="Y53" s="72"/>
      <c r="Z53" s="82"/>
      <c r="AA53" s="73"/>
      <c r="AB53" s="69"/>
      <c r="AC53" s="82"/>
      <c r="AD53" s="73"/>
      <c r="AE53" s="74"/>
      <c r="AF53" s="74"/>
      <c r="AG53" s="73"/>
      <c r="AH53" s="190">
        <v>0.5</v>
      </c>
      <c r="AI53" s="87">
        <f>COUNTA(D54:AH54)</f>
        <v>3</v>
      </c>
      <c r="AJ53" s="44"/>
    </row>
    <row r="54" spans="1:42" s="18" customFormat="1" ht="26.25" customHeight="1" x14ac:dyDescent="0.4">
      <c r="A54" s="234"/>
      <c r="B54" s="237"/>
      <c r="C54" s="67" t="s">
        <v>35</v>
      </c>
      <c r="D54" s="195"/>
      <c r="E54" s="89"/>
      <c r="F54" s="90"/>
      <c r="G54" s="89"/>
      <c r="H54" s="90"/>
      <c r="I54" s="89"/>
      <c r="J54" s="92"/>
      <c r="K54" s="196"/>
      <c r="L54" s="89"/>
      <c r="M54" s="89"/>
      <c r="N54" s="90"/>
      <c r="O54" s="89"/>
      <c r="P54" s="89"/>
      <c r="Q54" s="92"/>
      <c r="R54" s="91"/>
      <c r="S54" s="89"/>
      <c r="T54" s="89"/>
      <c r="U54" s="89"/>
      <c r="V54" s="89"/>
      <c r="W54" s="90">
        <v>3</v>
      </c>
      <c r="X54" s="92"/>
      <c r="Y54" s="92"/>
      <c r="Z54" s="90">
        <v>1</v>
      </c>
      <c r="AA54" s="89"/>
      <c r="AB54" s="89"/>
      <c r="AC54" s="90"/>
      <c r="AD54" s="89"/>
      <c r="AE54" s="92"/>
      <c r="AF54" s="92"/>
      <c r="AG54" s="89"/>
      <c r="AH54" s="93">
        <v>1</v>
      </c>
      <c r="AI54" s="87">
        <f>SUM(D54:AH54)</f>
        <v>5</v>
      </c>
    </row>
    <row r="55" spans="1:42" s="18" customFormat="1" ht="4.5" hidden="1" customHeight="1" x14ac:dyDescent="0.4">
      <c r="A55" s="154"/>
      <c r="B55" s="155"/>
      <c r="C55" s="156"/>
      <c r="D55" s="44" t="str">
        <f t="shared" ref="D55:AH55" si="2">IF(AND(D48&lt;&gt;"",D54&lt;&gt;""),1,"")</f>
        <v/>
      </c>
      <c r="E55" s="44" t="str">
        <f t="shared" si="2"/>
        <v/>
      </c>
      <c r="F55" s="44" t="str">
        <f t="shared" si="2"/>
        <v/>
      </c>
      <c r="G55" s="44" t="str">
        <f t="shared" si="2"/>
        <v/>
      </c>
      <c r="H55" s="44" t="str">
        <f t="shared" si="2"/>
        <v/>
      </c>
      <c r="I55" s="44" t="str">
        <f t="shared" si="2"/>
        <v/>
      </c>
      <c r="J55" s="44" t="str">
        <f t="shared" si="2"/>
        <v/>
      </c>
      <c r="K55" s="44" t="str">
        <f t="shared" si="2"/>
        <v/>
      </c>
      <c r="L55" s="44" t="str">
        <f t="shared" si="2"/>
        <v/>
      </c>
      <c r="M55" s="44" t="str">
        <f t="shared" si="2"/>
        <v/>
      </c>
      <c r="N55" s="44" t="str">
        <f t="shared" si="2"/>
        <v/>
      </c>
      <c r="O55" s="44" t="str">
        <f t="shared" si="2"/>
        <v/>
      </c>
      <c r="P55" s="44" t="str">
        <f t="shared" si="2"/>
        <v/>
      </c>
      <c r="Q55" s="44" t="str">
        <f t="shared" si="2"/>
        <v/>
      </c>
      <c r="R55" s="44" t="str">
        <f t="shared" si="2"/>
        <v/>
      </c>
      <c r="S55" s="44" t="str">
        <f t="shared" si="2"/>
        <v/>
      </c>
      <c r="T55" s="44" t="str">
        <f t="shared" si="2"/>
        <v/>
      </c>
      <c r="U55" s="44" t="str">
        <f t="shared" si="2"/>
        <v/>
      </c>
      <c r="V55" s="44" t="str">
        <f t="shared" si="2"/>
        <v/>
      </c>
      <c r="W55" s="44" t="str">
        <f t="shared" si="2"/>
        <v/>
      </c>
      <c r="X55" s="44" t="str">
        <f t="shared" si="2"/>
        <v/>
      </c>
      <c r="Y55" s="44" t="str">
        <f t="shared" si="2"/>
        <v/>
      </c>
      <c r="Z55" s="44">
        <f t="shared" si="2"/>
        <v>1</v>
      </c>
      <c r="AA55" s="44" t="str">
        <f t="shared" si="2"/>
        <v/>
      </c>
      <c r="AB55" s="44" t="str">
        <f t="shared" si="2"/>
        <v/>
      </c>
      <c r="AC55" s="44" t="str">
        <f t="shared" si="2"/>
        <v/>
      </c>
      <c r="AD55" s="44" t="str">
        <f t="shared" si="2"/>
        <v/>
      </c>
      <c r="AE55" s="44" t="str">
        <f t="shared" si="2"/>
        <v/>
      </c>
      <c r="AF55" s="44" t="str">
        <f t="shared" si="2"/>
        <v/>
      </c>
      <c r="AG55" s="44" t="str">
        <f t="shared" si="2"/>
        <v/>
      </c>
      <c r="AH55" s="44" t="str">
        <f t="shared" si="2"/>
        <v/>
      </c>
      <c r="AI55" s="157">
        <f>SUM(D55:AH55)</f>
        <v>1</v>
      </c>
    </row>
    <row r="56" spans="1:42" s="18" customFormat="1" ht="30" customHeight="1" thickBot="1" x14ac:dyDescent="0.45">
      <c r="A56" s="154"/>
      <c r="B56" s="155"/>
      <c r="C56" s="156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157"/>
    </row>
    <row r="57" spans="1:42" s="18" customFormat="1" ht="34.5" customHeight="1" x14ac:dyDescent="0.4">
      <c r="A57" s="238" t="s">
        <v>68</v>
      </c>
      <c r="B57" s="239"/>
      <c r="C57" s="239"/>
      <c r="D57" s="239"/>
      <c r="E57" s="239"/>
      <c r="F57" s="239"/>
      <c r="G57" s="240" t="s">
        <v>69</v>
      </c>
      <c r="H57" s="240"/>
      <c r="I57" s="240"/>
      <c r="J57" s="240" t="s">
        <v>70</v>
      </c>
      <c r="K57" s="240"/>
      <c r="L57" s="240"/>
      <c r="M57" s="240" t="s">
        <v>71</v>
      </c>
      <c r="N57" s="240"/>
      <c r="O57" s="240"/>
      <c r="P57" s="240" t="s">
        <v>72</v>
      </c>
      <c r="Q57" s="240"/>
      <c r="R57" s="241"/>
      <c r="S57" s="242"/>
      <c r="T57" s="243"/>
      <c r="U57" s="244"/>
      <c r="V57" s="245"/>
      <c r="W57" s="243"/>
      <c r="X57" s="244"/>
      <c r="Y57" s="197"/>
      <c r="Z57" s="197"/>
      <c r="AA57" s="197"/>
      <c r="AB57" s="197"/>
      <c r="AC57" s="197"/>
      <c r="AD57" s="197"/>
      <c r="AE57" s="197"/>
      <c r="AF57" s="197"/>
      <c r="AG57" s="197"/>
      <c r="AH57" s="198"/>
      <c r="AI57" s="199"/>
    </row>
    <row r="58" spans="1:42" s="18" customFormat="1" ht="34.5" customHeight="1" x14ac:dyDescent="0.4">
      <c r="A58" s="225" t="s">
        <v>73</v>
      </c>
      <c r="B58" s="226"/>
      <c r="C58" s="226"/>
      <c r="D58" s="231" t="s">
        <v>74</v>
      </c>
      <c r="E58" s="231"/>
      <c r="F58" s="231"/>
      <c r="G58" s="219">
        <f>COUNT(D13:AH13)</f>
        <v>19</v>
      </c>
      <c r="H58" s="219"/>
      <c r="I58" s="219"/>
      <c r="J58" s="219">
        <f>COUNT(D26:AH26)</f>
        <v>16</v>
      </c>
      <c r="K58" s="219"/>
      <c r="L58" s="219"/>
      <c r="M58" s="219">
        <f>COUNT(D48:AH48)</f>
        <v>19</v>
      </c>
      <c r="N58" s="219"/>
      <c r="O58" s="219"/>
      <c r="P58" s="220">
        <f>SUM(A58:O58)</f>
        <v>54</v>
      </c>
      <c r="Q58" s="220"/>
      <c r="R58" s="221"/>
      <c r="S58" s="208"/>
      <c r="T58" s="209"/>
      <c r="U58" s="210"/>
      <c r="V58" s="211"/>
      <c r="W58" s="212"/>
      <c r="X58" s="213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9"/>
    </row>
    <row r="59" spans="1:42" s="18" customFormat="1" ht="34.5" customHeight="1" x14ac:dyDescent="0.4">
      <c r="A59" s="225"/>
      <c r="B59" s="226"/>
      <c r="C59" s="226"/>
      <c r="D59" s="222" t="s">
        <v>75</v>
      </c>
      <c r="E59" s="222"/>
      <c r="F59" s="222"/>
      <c r="G59" s="219">
        <f>COUNT(D19:AH19)</f>
        <v>3</v>
      </c>
      <c r="H59" s="219"/>
      <c r="I59" s="219"/>
      <c r="J59" s="219">
        <f>COUNT(D32:AH32)</f>
        <v>2</v>
      </c>
      <c r="K59" s="219"/>
      <c r="L59" s="219"/>
      <c r="M59" s="219">
        <f>COUNT(D54:AH54)</f>
        <v>3</v>
      </c>
      <c r="N59" s="219"/>
      <c r="O59" s="219"/>
      <c r="P59" s="223">
        <f>SUM(A59:O59)</f>
        <v>8</v>
      </c>
      <c r="Q59" s="223"/>
      <c r="R59" s="224"/>
      <c r="S59" s="208"/>
      <c r="T59" s="209"/>
      <c r="U59" s="210"/>
      <c r="V59" s="211"/>
      <c r="W59" s="212"/>
      <c r="X59" s="213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9"/>
    </row>
    <row r="60" spans="1:42" s="18" customFormat="1" ht="34.5" customHeight="1" x14ac:dyDescent="0.4">
      <c r="A60" s="225" t="s">
        <v>76</v>
      </c>
      <c r="B60" s="226"/>
      <c r="C60" s="226"/>
      <c r="D60" s="200"/>
      <c r="E60" s="201"/>
      <c r="F60" s="202"/>
      <c r="G60" s="227">
        <f>G58+G59-AI20</f>
        <v>21</v>
      </c>
      <c r="H60" s="227"/>
      <c r="I60" s="227"/>
      <c r="J60" s="227">
        <f>J58+J59-AI33</f>
        <v>17</v>
      </c>
      <c r="K60" s="227"/>
      <c r="L60" s="227"/>
      <c r="M60" s="227">
        <f>SUM(M58:O59)-AI55</f>
        <v>21</v>
      </c>
      <c r="N60" s="227"/>
      <c r="O60" s="227"/>
      <c r="P60" s="227">
        <f>SUM(G60:O60)</f>
        <v>59</v>
      </c>
      <c r="Q60" s="227"/>
      <c r="R60" s="228"/>
      <c r="S60" s="229" t="s">
        <v>77</v>
      </c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</row>
    <row r="61" spans="1:42" s="18" customFormat="1" ht="34.5" customHeight="1" x14ac:dyDescent="0.4">
      <c r="A61" s="225" t="s">
        <v>78</v>
      </c>
      <c r="B61" s="226"/>
      <c r="C61" s="226"/>
      <c r="D61" s="231" t="s">
        <v>74</v>
      </c>
      <c r="E61" s="231"/>
      <c r="F61" s="231"/>
      <c r="G61" s="219">
        <f>SUM((D13:AH13))</f>
        <v>57</v>
      </c>
      <c r="H61" s="219"/>
      <c r="I61" s="219"/>
      <c r="J61" s="219">
        <f>SUM(D26:AH26)</f>
        <v>57</v>
      </c>
      <c r="K61" s="219"/>
      <c r="L61" s="219"/>
      <c r="M61" s="219">
        <f>SUM(D48:AH48)</f>
        <v>60</v>
      </c>
      <c r="N61" s="219"/>
      <c r="O61" s="219"/>
      <c r="P61" s="220">
        <f>SUM(A61:O61)</f>
        <v>174</v>
      </c>
      <c r="Q61" s="220"/>
      <c r="R61" s="221"/>
      <c r="S61" s="229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</row>
    <row r="62" spans="1:42" s="18" customFormat="1" ht="34.5" customHeight="1" x14ac:dyDescent="0.4">
      <c r="A62" s="225"/>
      <c r="B62" s="226"/>
      <c r="C62" s="226"/>
      <c r="D62" s="222" t="s">
        <v>75</v>
      </c>
      <c r="E62" s="222"/>
      <c r="F62" s="222"/>
      <c r="G62" s="219">
        <f>SUM((D19:AH19))</f>
        <v>6</v>
      </c>
      <c r="H62" s="219"/>
      <c r="I62" s="219"/>
      <c r="J62" s="219">
        <f>SUM(D32:AH32)</f>
        <v>4</v>
      </c>
      <c r="K62" s="219"/>
      <c r="L62" s="219"/>
      <c r="M62" s="219">
        <f>SUM(D54:AH54)</f>
        <v>5</v>
      </c>
      <c r="N62" s="219"/>
      <c r="O62" s="219"/>
      <c r="P62" s="223">
        <f>SUM(A62:O62)</f>
        <v>15</v>
      </c>
      <c r="Q62" s="223"/>
      <c r="R62" s="224"/>
      <c r="S62" s="208"/>
      <c r="T62" s="209"/>
      <c r="U62" s="210"/>
      <c r="V62" s="211"/>
      <c r="W62" s="212"/>
      <c r="X62" s="213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9"/>
    </row>
    <row r="63" spans="1:42" s="18" customFormat="1" ht="34.5" customHeight="1" thickBot="1" x14ac:dyDescent="0.45">
      <c r="A63" s="214" t="s">
        <v>79</v>
      </c>
      <c r="B63" s="215"/>
      <c r="C63" s="215"/>
      <c r="D63" s="203"/>
      <c r="E63" s="204"/>
      <c r="F63" s="205"/>
      <c r="G63" s="216">
        <f>SUM(G61:I62)</f>
        <v>63</v>
      </c>
      <c r="H63" s="216"/>
      <c r="I63" s="216"/>
      <c r="J63" s="216">
        <f>SUM(J61:L62)</f>
        <v>61</v>
      </c>
      <c r="K63" s="216"/>
      <c r="L63" s="216"/>
      <c r="M63" s="216">
        <f>SUM(M61:O62)</f>
        <v>65</v>
      </c>
      <c r="N63" s="216"/>
      <c r="O63" s="216"/>
      <c r="P63" s="216">
        <f>SUM(P61:R62)</f>
        <v>189</v>
      </c>
      <c r="Q63" s="216"/>
      <c r="R63" s="217"/>
      <c r="S63" s="218"/>
      <c r="T63" s="212"/>
      <c r="U63" s="213"/>
      <c r="V63" s="211"/>
      <c r="W63" s="212"/>
      <c r="X63" s="213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"/>
    </row>
    <row r="64" spans="1:42" s="18" customFormat="1" ht="27" customHeight="1" x14ac:dyDescent="0.4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</row>
    <row r="65" spans="41:42" x14ac:dyDescent="0.4">
      <c r="AO65" s="18"/>
      <c r="AP65" s="18"/>
    </row>
    <row r="66" spans="41:42" x14ac:dyDescent="0.4">
      <c r="AO66" s="18"/>
      <c r="AP66" s="18"/>
    </row>
    <row r="67" spans="41:42" x14ac:dyDescent="0.4">
      <c r="AO67" s="18"/>
      <c r="AP67" s="18"/>
    </row>
    <row r="68" spans="41:42" x14ac:dyDescent="0.4">
      <c r="AO68" s="18"/>
      <c r="AP68" s="18"/>
    </row>
  </sheetData>
  <mergeCells count="79">
    <mergeCell ref="AO3:AP3"/>
    <mergeCell ref="I4:N4"/>
    <mergeCell ref="O4:AA4"/>
    <mergeCell ref="AO41:AP41"/>
    <mergeCell ref="A8:A19"/>
    <mergeCell ref="B11:B19"/>
    <mergeCell ref="A2:AI2"/>
    <mergeCell ref="I3:N3"/>
    <mergeCell ref="O3:AA3"/>
    <mergeCell ref="I5:N5"/>
    <mergeCell ref="O5:AA5"/>
    <mergeCell ref="I6:N6"/>
    <mergeCell ref="O6:AA6"/>
    <mergeCell ref="A7:AI7"/>
    <mergeCell ref="I40:N40"/>
    <mergeCell ref="O40:AA40"/>
    <mergeCell ref="A21:A32"/>
    <mergeCell ref="B24:B32"/>
    <mergeCell ref="A34:AJ34"/>
    <mergeCell ref="A35:AJ35"/>
    <mergeCell ref="A36:AI36"/>
    <mergeCell ref="I37:N37"/>
    <mergeCell ref="O37:AA37"/>
    <mergeCell ref="I38:N38"/>
    <mergeCell ref="O38:AA38"/>
    <mergeCell ref="I39:N39"/>
    <mergeCell ref="O39:AA39"/>
    <mergeCell ref="A41:AJ41"/>
    <mergeCell ref="A43:A54"/>
    <mergeCell ref="B46:B54"/>
    <mergeCell ref="A57:F57"/>
    <mergeCell ref="G57:I57"/>
    <mergeCell ref="J57:L57"/>
    <mergeCell ref="M57:O57"/>
    <mergeCell ref="P57:R57"/>
    <mergeCell ref="S57:U57"/>
    <mergeCell ref="V57:X57"/>
    <mergeCell ref="A58:C59"/>
    <mergeCell ref="D58:F58"/>
    <mergeCell ref="G58:I58"/>
    <mergeCell ref="J58:L58"/>
    <mergeCell ref="M58:O58"/>
    <mergeCell ref="S58:U58"/>
    <mergeCell ref="V58:X58"/>
    <mergeCell ref="D59:F59"/>
    <mergeCell ref="G59:I59"/>
    <mergeCell ref="J59:L59"/>
    <mergeCell ref="M59:O59"/>
    <mergeCell ref="P59:R59"/>
    <mergeCell ref="S59:U59"/>
    <mergeCell ref="V59:X59"/>
    <mergeCell ref="P58:R58"/>
    <mergeCell ref="S60:AI61"/>
    <mergeCell ref="A61:C62"/>
    <mergeCell ref="D61:F61"/>
    <mergeCell ref="G61:I61"/>
    <mergeCell ref="J61:L61"/>
    <mergeCell ref="A60:C60"/>
    <mergeCell ref="G60:I60"/>
    <mergeCell ref="J60:L60"/>
    <mergeCell ref="M60:O60"/>
    <mergeCell ref="P60:R60"/>
    <mergeCell ref="M61:O61"/>
    <mergeCell ref="P61:R61"/>
    <mergeCell ref="D62:F62"/>
    <mergeCell ref="G62:I62"/>
    <mergeCell ref="J62:L62"/>
    <mergeCell ref="M62:O62"/>
    <mergeCell ref="P62:R62"/>
    <mergeCell ref="A64:AJ64"/>
    <mergeCell ref="S62:U62"/>
    <mergeCell ref="V62:X62"/>
    <mergeCell ref="A63:C63"/>
    <mergeCell ref="G63:I63"/>
    <mergeCell ref="J63:L63"/>
    <mergeCell ref="M63:O63"/>
    <mergeCell ref="P63:R63"/>
    <mergeCell ref="S63:U63"/>
    <mergeCell ref="V63:X63"/>
  </mergeCells>
  <phoneticPr fontId="4"/>
  <conditionalFormatting sqref="D44:D45">
    <cfRule type="expression" dxfId="11" priority="13">
      <formula>COUNTIF(#REF!,D$22)=1</formula>
    </cfRule>
    <cfRule type="expression" dxfId="10" priority="14">
      <formula>WEEKDAY(D$22,1)=5</formula>
    </cfRule>
    <cfRule type="expression" dxfId="9" priority="15">
      <formula>WEEKDAY(D$22,1)=6</formula>
    </cfRule>
  </conditionalFormatting>
  <conditionalFormatting sqref="D22:AG23">
    <cfRule type="expression" dxfId="8" priority="16">
      <formula>COUNTIF(#REF!,D$22)=1</formula>
    </cfRule>
    <cfRule type="expression" dxfId="7" priority="17">
      <formula>WEEKDAY(D$22,1)=7</formula>
    </cfRule>
    <cfRule type="expression" dxfId="6" priority="18">
      <formula>WEEKDAY(D$22,1)=1</formula>
    </cfRule>
  </conditionalFormatting>
  <conditionalFormatting sqref="D9:AH10">
    <cfRule type="expression" dxfId="5" priority="19">
      <formula>COUNTIF(#REF!,D$9)=1</formula>
    </cfRule>
    <cfRule type="expression" dxfId="4" priority="20">
      <formula>WEEKDAY(D$9,1)=7</formula>
    </cfRule>
    <cfRule type="expression" dxfId="3" priority="21">
      <formula>WEEKDAY(D$9,1)=1</formula>
    </cfRule>
  </conditionalFormatting>
  <conditionalFormatting sqref="E44:AH45">
    <cfRule type="expression" dxfId="2" priority="22">
      <formula>COUNTIF(#REF!,E$44)=7</formula>
    </cfRule>
    <cfRule type="expression" dxfId="1" priority="23">
      <formula>WEEKDAY(E$44,1)=7</formula>
    </cfRule>
    <cfRule type="expression" dxfId="0" priority="24">
      <formula>WEEKDAY(E$44,1)=1</formula>
    </cfRule>
  </conditionalFormatting>
  <dataValidations count="2">
    <dataValidation type="list" allowBlank="1" showInputMessage="1" showErrorMessage="1" sqref="D16:AH16 D29:AH29 D51:AH51">
      <formula1>"集合,個別"</formula1>
    </dataValidation>
    <dataValidation type="list" allowBlank="1" showInputMessage="1" showErrorMessage="1" sqref="D28:AH28 D15:AH15 D50:AH50">
      <formula1>"対面,通信"</formula1>
    </dataValidation>
  </dataValidations>
  <pageMargins left="0.7" right="0.7" top="0.75" bottom="0.75" header="0.3" footer="0.3"/>
  <pageSetup paperSize="9" scale="39" orientation="portrait" r:id="rId1"/>
  <rowBreaks count="1" manualBreakCount="1">
    <brk id="35" max="35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10_(様式10)推奨訓練日程計画 表</vt:lpstr>
      <vt:lpstr>(記載例)10_(様式10)推奨訓練日程計画</vt:lpstr>
      <vt:lpstr>'(記載例)10_(様式10)推奨訓練日程計画'!Print_Area</vt:lpstr>
      <vt:lpstr>'10_(様式10)推奨訓練日程計画 表'!Print_Area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RS19010023</dc:creator>
  <cp:lastModifiedBy>RS19010023</cp:lastModifiedBy>
  <cp:lastPrinted>2025-06-12T23:58:24Z</cp:lastPrinted>
  <dcterms:created xsi:type="dcterms:W3CDTF">2025-06-12T23:50:26Z</dcterms:created>
  <dcterms:modified xsi:type="dcterms:W3CDTF">2025-06-13T01:44:11Z</dcterms:modified>
</cp:coreProperties>
</file>