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.90.46\01_imu\01 医務\01 医療関係法令（通知）\05歯科技工士法\R6\01_歯科技工所一覧のホームページへの掲載について\02_作業用\"/>
    </mc:Choice>
  </mc:AlternateContent>
  <bookViews>
    <workbookView xWindow="0" yWindow="0" windowWidth="23040" windowHeight="9096" tabRatio="555" firstSheet="1" activeTab="1"/>
  </bookViews>
  <sheets>
    <sheet name="整理番号" sheetId="9" state="hidden" r:id="rId1"/>
    <sheet name="歯科技工所" sheetId="5" r:id="rId2"/>
  </sheets>
  <definedNames>
    <definedName name="_xlnm._FilterDatabase" localSheetId="1" hidden="1">歯科技工所!$A$1:$C$2</definedName>
    <definedName name="_xlnm._FilterDatabase" localSheetId="0" hidden="1">整理番号!$E$45:$F$48</definedName>
    <definedName name="_xlnm.Print_Area" localSheetId="1">歯科技工所!$A$1:$C$32</definedName>
    <definedName name="_xlnm.Print_Area" localSheetId="0">整理番号!$A$1:$M$26</definedName>
  </definedNames>
  <calcPr calcId="162913"/>
  <customWorkbookViews>
    <customWorkbookView name="X150203 - 個人用ビュー" guid="{68C55D97-130E-4F09-9492-51CD1496455A}" mergeInterval="0" personalView="1" maximized="1" windowWidth="824" windowHeight="530" tabRatio="601" activeSheetId="1"/>
  </customWorkbookViews>
</workbook>
</file>

<file path=xl/calcChain.xml><?xml version="1.0" encoding="utf-8"?>
<calcChain xmlns="http://schemas.openxmlformats.org/spreadsheetml/2006/main">
  <c r="B7" i="9" l="1"/>
  <c r="C7" i="9"/>
  <c r="D7" i="9"/>
  <c r="E7" i="9"/>
  <c r="F7" i="9"/>
  <c r="G7" i="9"/>
  <c r="H7" i="9"/>
  <c r="I7" i="9"/>
  <c r="B30" i="9"/>
  <c r="C30" i="9"/>
  <c r="D30" i="9"/>
  <c r="E30" i="9"/>
  <c r="F30" i="9"/>
  <c r="G30" i="9"/>
  <c r="H30" i="9"/>
  <c r="I30" i="9"/>
  <c r="J30" i="9"/>
  <c r="J29" i="9"/>
  <c r="A34" i="9"/>
  <c r="J7" i="9"/>
  <c r="J3" i="9"/>
</calcChain>
</file>

<file path=xl/sharedStrings.xml><?xml version="1.0" encoding="utf-8"?>
<sst xmlns="http://schemas.openxmlformats.org/spreadsheetml/2006/main" count="142" uniqueCount="124">
  <si>
    <t>カマダ歯工</t>
    <rPh sb="3" eb="4">
      <t>ハ</t>
    </rPh>
    <rPh sb="4" eb="5">
      <t>コウ</t>
    </rPh>
    <phoneticPr fontId="1"/>
  </si>
  <si>
    <t>D-Exact</t>
    <phoneticPr fontId="1"/>
  </si>
  <si>
    <t>東和町土沢8区380</t>
    <rPh sb="0" eb="3">
      <t>トウワチョウ</t>
    </rPh>
    <rPh sb="3" eb="5">
      <t>ツチザワ</t>
    </rPh>
    <rPh sb="6" eb="7">
      <t>ク</t>
    </rPh>
    <phoneticPr fontId="1"/>
  </si>
  <si>
    <t>施　　設　　名</t>
    <phoneticPr fontId="1"/>
  </si>
  <si>
    <t>Kセラミック</t>
    <phoneticPr fontId="1"/>
  </si>
  <si>
    <t>佐々木歯科技工所</t>
    <rPh sb="0" eb="3">
      <t>ササキ</t>
    </rPh>
    <rPh sb="3" eb="5">
      <t>シカ</t>
    </rPh>
    <rPh sb="5" eb="7">
      <t>ギコウ</t>
    </rPh>
    <rPh sb="7" eb="8">
      <t>ジョ</t>
    </rPh>
    <phoneticPr fontId="1"/>
  </si>
  <si>
    <t>デンタル・プライム</t>
    <phoneticPr fontId="1"/>
  </si>
  <si>
    <t>桜町1-119</t>
    <rPh sb="0" eb="1">
      <t>サクラ</t>
    </rPh>
    <rPh sb="1" eb="2">
      <t>マチ</t>
    </rPh>
    <phoneticPr fontId="1"/>
  </si>
  <si>
    <t>山の神427-10</t>
    <rPh sb="0" eb="1">
      <t>ヤマ</t>
    </rPh>
    <rPh sb="2" eb="3">
      <t>カミ</t>
    </rPh>
    <phoneticPr fontId="1"/>
  </si>
  <si>
    <t>大畑1-35-3</t>
    <rPh sb="0" eb="2">
      <t>オオハタ</t>
    </rPh>
    <phoneticPr fontId="1"/>
  </si>
  <si>
    <t>小瀬川4-101-1</t>
    <rPh sb="0" eb="2">
      <t>コセ</t>
    </rPh>
    <rPh sb="2" eb="3">
      <t>ガワ</t>
    </rPh>
    <phoneticPr fontId="1"/>
  </si>
  <si>
    <t>円万寺字向野30-3</t>
    <rPh sb="0" eb="1">
      <t>エン</t>
    </rPh>
    <rPh sb="1" eb="2">
      <t>マン</t>
    </rPh>
    <rPh sb="2" eb="3">
      <t>ジ</t>
    </rPh>
    <rPh sb="3" eb="4">
      <t>アザ</t>
    </rPh>
    <rPh sb="4" eb="6">
      <t>ムカイノ</t>
    </rPh>
    <phoneticPr fontId="1"/>
  </si>
  <si>
    <t>高木13-165-2</t>
    <rPh sb="0" eb="2">
      <t>タカギ</t>
    </rPh>
    <phoneticPr fontId="1"/>
  </si>
  <si>
    <t>下幅26-21</t>
    <rPh sb="0" eb="1">
      <t>シモ</t>
    </rPh>
    <rPh sb="1" eb="2">
      <t>ハバ</t>
    </rPh>
    <phoneticPr fontId="1"/>
  </si>
  <si>
    <t>大迫町外川目28-70</t>
    <rPh sb="0" eb="1">
      <t>オオ</t>
    </rPh>
    <rPh sb="1" eb="2">
      <t>ハク</t>
    </rPh>
    <rPh sb="2" eb="3">
      <t>マチ</t>
    </rPh>
    <rPh sb="3" eb="5">
      <t>ソトカワ</t>
    </rPh>
    <rPh sb="5" eb="6">
      <t>メ</t>
    </rPh>
    <phoneticPr fontId="1"/>
  </si>
  <si>
    <t>みちのくデンタルラボラトリー</t>
    <phoneticPr fontId="1"/>
  </si>
  <si>
    <t>ヤオイタデンタルラボラトリー</t>
    <phoneticPr fontId="1"/>
  </si>
  <si>
    <t>及川デンタルラボラトリー</t>
    <rPh sb="0" eb="2">
      <t>オイカワ</t>
    </rPh>
    <phoneticPr fontId="1"/>
  </si>
  <si>
    <t>シュー・デンタル・サプライ</t>
    <phoneticPr fontId="1"/>
  </si>
  <si>
    <t>ANET（アネット）</t>
    <phoneticPr fontId="1"/>
  </si>
  <si>
    <t>桜台1-5-8</t>
    <rPh sb="0" eb="1">
      <t>サクラ</t>
    </rPh>
    <rPh sb="1" eb="2">
      <t>ダイ</t>
    </rPh>
    <phoneticPr fontId="1"/>
  </si>
  <si>
    <t>松園町365-52</t>
    <rPh sb="0" eb="2">
      <t>マツゾノ</t>
    </rPh>
    <rPh sb="2" eb="3">
      <t>チョウ</t>
    </rPh>
    <phoneticPr fontId="1"/>
  </si>
  <si>
    <t>三上歯技</t>
    <rPh sb="0" eb="2">
      <t>ミカミ</t>
    </rPh>
    <rPh sb="2" eb="3">
      <t>ハ</t>
    </rPh>
    <rPh sb="3" eb="4">
      <t>ワザ</t>
    </rPh>
    <phoneticPr fontId="1"/>
  </si>
  <si>
    <t>石鳥谷町好地16-9-25</t>
    <rPh sb="0" eb="3">
      <t>イシドリヤ</t>
    </rPh>
    <rPh sb="3" eb="4">
      <t>マチ</t>
    </rPh>
    <rPh sb="4" eb="5">
      <t>コウ</t>
    </rPh>
    <rPh sb="5" eb="6">
      <t>チ</t>
    </rPh>
    <phoneticPr fontId="1"/>
  </si>
  <si>
    <t>上組町10-4</t>
    <rPh sb="0" eb="3">
      <t>カミクミチョウ</t>
    </rPh>
    <phoneticPr fontId="1"/>
  </si>
  <si>
    <t>二枚橋町大通り2-27-7</t>
    <rPh sb="0" eb="2">
      <t>ニマイ</t>
    </rPh>
    <rPh sb="2" eb="3">
      <t>バシ</t>
    </rPh>
    <rPh sb="3" eb="4">
      <t>チョウ</t>
    </rPh>
    <rPh sb="4" eb="5">
      <t>オオ</t>
    </rPh>
    <rPh sb="5" eb="6">
      <t>トオ</t>
    </rPh>
    <phoneticPr fontId="1"/>
  </si>
  <si>
    <t>星が丘1-26-7</t>
    <rPh sb="0" eb="1">
      <t>ホシ</t>
    </rPh>
    <rPh sb="2" eb="3">
      <t>オカ</t>
    </rPh>
    <phoneticPr fontId="1"/>
  </si>
  <si>
    <t>東和町東晴山10区330</t>
    <rPh sb="0" eb="2">
      <t>トウワ</t>
    </rPh>
    <rPh sb="2" eb="3">
      <t>マチ</t>
    </rPh>
    <rPh sb="3" eb="4">
      <t>ヒガシ</t>
    </rPh>
    <rPh sb="4" eb="6">
      <t>ハルヤマ</t>
    </rPh>
    <rPh sb="8" eb="9">
      <t>ク</t>
    </rPh>
    <phoneticPr fontId="1"/>
  </si>
  <si>
    <t>東和町外谷地6-95-3</t>
    <rPh sb="0" eb="2">
      <t>トウワ</t>
    </rPh>
    <rPh sb="2" eb="3">
      <t>マチ</t>
    </rPh>
    <rPh sb="3" eb="4">
      <t>ソト</t>
    </rPh>
    <rPh sb="4" eb="5">
      <t>タニ</t>
    </rPh>
    <rPh sb="5" eb="6">
      <t>チ</t>
    </rPh>
    <phoneticPr fontId="1"/>
  </si>
  <si>
    <t>湯沢歯科技工所</t>
    <rPh sb="0" eb="2">
      <t>ユザワ</t>
    </rPh>
    <rPh sb="2" eb="4">
      <t>シカ</t>
    </rPh>
    <rPh sb="4" eb="6">
      <t>ギコウ</t>
    </rPh>
    <rPh sb="6" eb="7">
      <t>ジョ</t>
    </rPh>
    <phoneticPr fontId="1"/>
  </si>
  <si>
    <t>ホワイトイワテ</t>
    <phoneticPr fontId="1"/>
  </si>
  <si>
    <t>相去町上大谷地３３－１１</t>
    <rPh sb="0" eb="2">
      <t>アイサリ</t>
    </rPh>
    <rPh sb="2" eb="3">
      <t>マチ</t>
    </rPh>
    <rPh sb="3" eb="4">
      <t>ウエ</t>
    </rPh>
    <rPh sb="4" eb="7">
      <t>オオヤチ</t>
    </rPh>
    <phoneticPr fontId="1"/>
  </si>
  <si>
    <t>デンタルラボキューブ</t>
    <phoneticPr fontId="1"/>
  </si>
  <si>
    <t>滑田9-40-2</t>
    <rPh sb="0" eb="1">
      <t>カツ</t>
    </rPh>
    <rPh sb="1" eb="2">
      <t>タ</t>
    </rPh>
    <phoneticPr fontId="1"/>
  </si>
  <si>
    <t>デンタルラボユアーズ</t>
    <phoneticPr fontId="1"/>
  </si>
  <si>
    <t>鬼柳町新井田７８－４</t>
    <rPh sb="0" eb="2">
      <t>オニヤナギ</t>
    </rPh>
    <rPh sb="2" eb="3">
      <t>マチ</t>
    </rPh>
    <rPh sb="3" eb="5">
      <t>アライ</t>
    </rPh>
    <rPh sb="5" eb="6">
      <t>タ</t>
    </rPh>
    <phoneticPr fontId="1"/>
  </si>
  <si>
    <t>ピースデンタル・ラボ</t>
    <phoneticPr fontId="1"/>
  </si>
  <si>
    <t>村崎野１５－５３７－５</t>
    <rPh sb="0" eb="2">
      <t>ムラサキ</t>
    </rPh>
    <rPh sb="2" eb="3">
      <t>ノ</t>
    </rPh>
    <phoneticPr fontId="1"/>
  </si>
  <si>
    <t>（有）エムアンドワイ［佐々木歯科医院内］</t>
    <rPh sb="1" eb="2">
      <t>ユウ</t>
    </rPh>
    <rPh sb="11" eb="14">
      <t>ササキ</t>
    </rPh>
    <rPh sb="14" eb="16">
      <t>シカ</t>
    </rPh>
    <rPh sb="16" eb="18">
      <t>イイン</t>
    </rPh>
    <rPh sb="18" eb="19">
      <t>ナイ</t>
    </rPh>
    <phoneticPr fontId="1"/>
  </si>
  <si>
    <t>和賀町竪川目１－２３４－３２</t>
    <rPh sb="0" eb="3">
      <t>ワガチョウ</t>
    </rPh>
    <rPh sb="3" eb="4">
      <t>タテ</t>
    </rPh>
    <rPh sb="4" eb="5">
      <t>カワ</t>
    </rPh>
    <rPh sb="5" eb="6">
      <t>メ</t>
    </rPh>
    <phoneticPr fontId="1"/>
  </si>
  <si>
    <t>Ｂテックラボ</t>
    <phoneticPr fontId="1"/>
  </si>
  <si>
    <t>上野町１－１１－15</t>
    <rPh sb="0" eb="3">
      <t>ウエノチョウ</t>
    </rPh>
    <phoneticPr fontId="1"/>
  </si>
  <si>
    <t>ラボ･高橋</t>
    <rPh sb="3" eb="5">
      <t>タカハシ</t>
    </rPh>
    <phoneticPr fontId="1"/>
  </si>
  <si>
    <t>下江釣子１６－１９６－１１</t>
    <rPh sb="0" eb="1">
      <t>シタ</t>
    </rPh>
    <rPh sb="1" eb="4">
      <t>エヅリコ</t>
    </rPh>
    <phoneticPr fontId="1"/>
  </si>
  <si>
    <t>佐藤歯科技工所</t>
    <rPh sb="0" eb="2">
      <t>サトウ</t>
    </rPh>
    <rPh sb="2" eb="4">
      <t>シカ</t>
    </rPh>
    <rPh sb="4" eb="5">
      <t>ギ</t>
    </rPh>
    <rPh sb="5" eb="6">
      <t>コウ</t>
    </rPh>
    <rPh sb="6" eb="7">
      <t>コウショ</t>
    </rPh>
    <phoneticPr fontId="1"/>
  </si>
  <si>
    <t>上江釣子１５－６－２</t>
    <rPh sb="0" eb="1">
      <t>ウエ</t>
    </rPh>
    <rPh sb="1" eb="4">
      <t>エヅリコ</t>
    </rPh>
    <phoneticPr fontId="1"/>
  </si>
  <si>
    <t>伊藤歯科技工所</t>
    <rPh sb="0" eb="2">
      <t>イトウ</t>
    </rPh>
    <rPh sb="2" eb="4">
      <t>シカ</t>
    </rPh>
    <rPh sb="4" eb="5">
      <t>ギ</t>
    </rPh>
    <rPh sb="5" eb="6">
      <t>コウ</t>
    </rPh>
    <rPh sb="6" eb="7">
      <t>コウショ</t>
    </rPh>
    <phoneticPr fontId="1"/>
  </si>
  <si>
    <t>青柳町２－１－３</t>
    <rPh sb="0" eb="3">
      <t>アオヤギチョウ</t>
    </rPh>
    <phoneticPr fontId="1"/>
  </si>
  <si>
    <t>きくちデンタル［きくち歯科医院内］</t>
    <rPh sb="11" eb="13">
      <t>シカ</t>
    </rPh>
    <rPh sb="13" eb="15">
      <t>イイン</t>
    </rPh>
    <rPh sb="15" eb="16">
      <t>ナイ</t>
    </rPh>
    <phoneticPr fontId="1"/>
  </si>
  <si>
    <t>相去町山田２－２４</t>
    <rPh sb="0" eb="3">
      <t>アイサリチョウ</t>
    </rPh>
    <rPh sb="3" eb="5">
      <t>ヤマダ</t>
    </rPh>
    <phoneticPr fontId="1"/>
  </si>
  <si>
    <t>整理番号チェック用</t>
    <rPh sb="0" eb="2">
      <t>セイリ</t>
    </rPh>
    <rPh sb="2" eb="4">
      <t>バンゴウ</t>
    </rPh>
    <rPh sb="8" eb="9">
      <t>ヨウ</t>
    </rPh>
    <phoneticPr fontId="1"/>
  </si>
  <si>
    <t>×</t>
    <phoneticPr fontId="1"/>
  </si>
  <si>
    <t>＝</t>
    <phoneticPr fontId="1"/>
  </si>
  <si>
    <t>病院：１</t>
    <rPh sb="0" eb="2">
      <t>ビョウイン</t>
    </rPh>
    <phoneticPr fontId="1"/>
  </si>
  <si>
    <t>診療所：２</t>
    <rPh sb="0" eb="3">
      <t>シンリョウジョ</t>
    </rPh>
    <phoneticPr fontId="1"/>
  </si>
  <si>
    <t>歯科診療所：３</t>
    <rPh sb="0" eb="2">
      <t>シカ</t>
    </rPh>
    <rPh sb="2" eb="4">
      <t>シンリョウ</t>
    </rPh>
    <rPh sb="4" eb="5">
      <t>ジョ</t>
    </rPh>
    <phoneticPr fontId="1"/>
  </si>
  <si>
    <t>チェックデジット</t>
    <phoneticPr fontId="1"/>
  </si>
  <si>
    <t>自動的に計算される</t>
    <rPh sb="0" eb="3">
      <t>ジドウテキ</t>
    </rPh>
    <rPh sb="4" eb="6">
      <t>ケイサン</t>
    </rPh>
    <phoneticPr fontId="1"/>
  </si>
  <si>
    <t>岩手県：03</t>
    <rPh sb="0" eb="3">
      <t>イワテケン</t>
    </rPh>
    <phoneticPr fontId="1"/>
  </si>
  <si>
    <t>中部保健所：66</t>
    <rPh sb="0" eb="2">
      <t>チュウブ</t>
    </rPh>
    <rPh sb="2" eb="5">
      <t>ホケンジョ</t>
    </rPh>
    <phoneticPr fontId="1"/>
  </si>
  <si>
    <t>連番</t>
    <rPh sb="0" eb="2">
      <t>レンバン</t>
    </rPh>
    <phoneticPr fontId="1"/>
  </si>
  <si>
    <t>固定値</t>
    <rPh sb="0" eb="3">
      <t>コテイチ</t>
    </rPh>
    <phoneticPr fontId="1"/>
  </si>
  <si>
    <t>整理番号</t>
    <rPh sb="0" eb="2">
      <t>セイリ</t>
    </rPh>
    <rPh sb="2" eb="4">
      <t>バンゴウ</t>
    </rPh>
    <phoneticPr fontId="1"/>
  </si>
  <si>
    <t>←検証番号</t>
    <rPh sb="1" eb="3">
      <t>ケンショウ</t>
    </rPh>
    <rPh sb="3" eb="5">
      <t>バンゴウ</t>
    </rPh>
    <phoneticPr fontId="1"/>
  </si>
  <si>
    <t>第１けた</t>
    <rPh sb="0" eb="1">
      <t>ダイ</t>
    </rPh>
    <phoneticPr fontId="1"/>
  </si>
  <si>
    <t>１病院　２一般診療所　３歯科診療所</t>
    <phoneticPr fontId="1"/>
  </si>
  <si>
    <t>第２～３けた</t>
    <rPh sb="0" eb="1">
      <t>ダイ</t>
    </rPh>
    <phoneticPr fontId="1"/>
  </si>
  <si>
    <t>都道府県番号</t>
    <rPh sb="0" eb="4">
      <t>トドウフケン</t>
    </rPh>
    <rPh sb="4" eb="6">
      <t>バンゴウ</t>
    </rPh>
    <phoneticPr fontId="1"/>
  </si>
  <si>
    <t>03</t>
    <phoneticPr fontId="1"/>
  </si>
  <si>
    <t>岩手県</t>
    <phoneticPr fontId="1"/>
  </si>
  <si>
    <t>第４～５けた</t>
    <rPh sb="0" eb="1">
      <t>ダイ</t>
    </rPh>
    <phoneticPr fontId="1"/>
  </si>
  <si>
    <t>保健所番号</t>
    <rPh sb="0" eb="3">
      <t>ホケンジョ</t>
    </rPh>
    <rPh sb="3" eb="5">
      <t>バンゴウ</t>
    </rPh>
    <phoneticPr fontId="1"/>
  </si>
  <si>
    <t>中部保健所</t>
    <phoneticPr fontId="1"/>
  </si>
  <si>
    <t>第６～８けた</t>
    <rPh sb="0" eb="1">
      <t>ダイ</t>
    </rPh>
    <phoneticPr fontId="1"/>
  </si>
  <si>
    <t>一連番号</t>
    <rPh sb="0" eb="2">
      <t>イチレン</t>
    </rPh>
    <rPh sb="2" eb="4">
      <t>バンゴウ</t>
    </rPh>
    <phoneticPr fontId="1"/>
  </si>
  <si>
    <t>第９けた</t>
    <rPh sb="0" eb="1">
      <t>ダイ</t>
    </rPh>
    <phoneticPr fontId="1"/>
  </si>
  <si>
    <t>チェックデジット（検証符号）</t>
    <rPh sb="9" eb="11">
      <t>ケンショウ</t>
    </rPh>
    <rPh sb="11" eb="13">
      <t>フゴウ</t>
    </rPh>
    <phoneticPr fontId="1"/>
  </si>
  <si>
    <t>（旧）花巻保健所</t>
    <rPh sb="1" eb="2">
      <t>キュウ</t>
    </rPh>
    <rPh sb="3" eb="5">
      <t>ハナマキ</t>
    </rPh>
    <rPh sb="5" eb="8">
      <t>ホケンジョ</t>
    </rPh>
    <phoneticPr fontId="1"/>
  </si>
  <si>
    <t>（旧）北上保健所</t>
    <rPh sb="1" eb="2">
      <t>キュウ</t>
    </rPh>
    <rPh sb="3" eb="5">
      <t>キタカミ</t>
    </rPh>
    <rPh sb="5" eb="8">
      <t>ホケンジョ</t>
    </rPh>
    <phoneticPr fontId="1"/>
  </si>
  <si>
    <t>（◎医療施設台帳に掲載）</t>
    <phoneticPr fontId="1"/>
  </si>
  <si>
    <t>（旧）遠野保健所</t>
    <rPh sb="1" eb="2">
      <t>キュウ</t>
    </rPh>
    <rPh sb="3" eb="5">
      <t>トオノ</t>
    </rPh>
    <rPh sb="5" eb="8">
      <t>ホケンジョ</t>
    </rPh>
    <phoneticPr fontId="1"/>
  </si>
  <si>
    <t>株式会社上神田歯研</t>
    <rPh sb="0" eb="4">
      <t>カブシキガイシャ</t>
    </rPh>
    <rPh sb="4" eb="7">
      <t>カミカンダ</t>
    </rPh>
    <rPh sb="7" eb="8">
      <t>ハ</t>
    </rPh>
    <phoneticPr fontId="1"/>
  </si>
  <si>
    <t>(有)星ケ丘デンタル・ラボラトリィ</t>
    <rPh sb="0" eb="3">
      <t>ユウ</t>
    </rPh>
    <rPh sb="3" eb="4">
      <t>ホシ</t>
    </rPh>
    <rPh sb="5" eb="6">
      <t>オカ</t>
    </rPh>
    <phoneticPr fontId="1"/>
  </si>
  <si>
    <t>Ｋ2デンタルラボ</t>
    <phoneticPr fontId="1"/>
  </si>
  <si>
    <t>松崎町白岩１５地割１５−４</t>
    <rPh sb="0" eb="3">
      <t>マツザキチョウ</t>
    </rPh>
    <rPh sb="3" eb="5">
      <t>シライワ</t>
    </rPh>
    <rPh sb="7" eb="9">
      <t>チワリ</t>
    </rPh>
    <phoneticPr fontId="1"/>
  </si>
  <si>
    <t>（株）エフケーデンタル</t>
    <rPh sb="1" eb="2">
      <t>カブ</t>
    </rPh>
    <phoneticPr fontId="1"/>
  </si>
  <si>
    <t>エヌサポート</t>
    <phoneticPr fontId="1"/>
  </si>
  <si>
    <t>大迫町大迫3-145</t>
    <rPh sb="0" eb="2">
      <t>オオハサマ</t>
    </rPh>
    <rPh sb="2" eb="3">
      <t>マチ</t>
    </rPh>
    <rPh sb="3" eb="5">
      <t>オオハサマ</t>
    </rPh>
    <phoneticPr fontId="1"/>
  </si>
  <si>
    <t>（有）ササキ歯研</t>
    <rPh sb="1" eb="2">
      <t>ユウ</t>
    </rPh>
    <rPh sb="6" eb="7">
      <t>シ</t>
    </rPh>
    <rPh sb="7" eb="8">
      <t>ケン</t>
    </rPh>
    <phoneticPr fontId="1"/>
  </si>
  <si>
    <t>藤沢19-7-7</t>
    <rPh sb="0" eb="2">
      <t>フジサワ</t>
    </rPh>
    <phoneticPr fontId="1"/>
  </si>
  <si>
    <t>（有）アライズ・サン・ラボ</t>
    <rPh sb="1" eb="2">
      <t>ユウ</t>
    </rPh>
    <phoneticPr fontId="1"/>
  </si>
  <si>
    <t>ソフィアデンタル</t>
    <phoneticPr fontId="1"/>
  </si>
  <si>
    <t>管理番号</t>
    <rPh sb="0" eb="4">
      <t>カンリバンゴウ</t>
    </rPh>
    <phoneticPr fontId="1"/>
  </si>
  <si>
    <t>岩手県-中部-0001</t>
    <rPh sb="0" eb="3">
      <t>イワテケン</t>
    </rPh>
    <rPh sb="4" eb="6">
      <t>チュウブ</t>
    </rPh>
    <phoneticPr fontId="1"/>
  </si>
  <si>
    <t>岩手県-中部-0002</t>
    <rPh sb="0" eb="3">
      <t>イワテケン</t>
    </rPh>
    <rPh sb="4" eb="6">
      <t>チュウブ</t>
    </rPh>
    <phoneticPr fontId="1"/>
  </si>
  <si>
    <t>岩手県-中部-0003</t>
    <rPh sb="0" eb="3">
      <t>イワテケン</t>
    </rPh>
    <rPh sb="4" eb="6">
      <t>チュウブ</t>
    </rPh>
    <phoneticPr fontId="1"/>
  </si>
  <si>
    <t>岩手県-中部-0004</t>
    <rPh sb="0" eb="3">
      <t>イワテケン</t>
    </rPh>
    <rPh sb="4" eb="6">
      <t>チュウブ</t>
    </rPh>
    <phoneticPr fontId="1"/>
  </si>
  <si>
    <t>岩手県-中部-0005</t>
    <rPh sb="0" eb="3">
      <t>イワテケン</t>
    </rPh>
    <rPh sb="4" eb="6">
      <t>チュウブ</t>
    </rPh>
    <phoneticPr fontId="1"/>
  </si>
  <si>
    <t>岩手県-中部-0006</t>
    <rPh sb="0" eb="3">
      <t>イワテケン</t>
    </rPh>
    <rPh sb="4" eb="6">
      <t>チュウブ</t>
    </rPh>
    <phoneticPr fontId="1"/>
  </si>
  <si>
    <t>岩手県-中部-0007</t>
    <rPh sb="0" eb="3">
      <t>イワテケン</t>
    </rPh>
    <rPh sb="4" eb="6">
      <t>チュウブ</t>
    </rPh>
    <phoneticPr fontId="1"/>
  </si>
  <si>
    <t>岩手県-中部-0008</t>
    <rPh sb="0" eb="3">
      <t>イワテケン</t>
    </rPh>
    <rPh sb="4" eb="6">
      <t>チュウブ</t>
    </rPh>
    <phoneticPr fontId="1"/>
  </si>
  <si>
    <t>岩手県-中部-0009</t>
    <rPh sb="0" eb="3">
      <t>イワテケン</t>
    </rPh>
    <rPh sb="4" eb="6">
      <t>チュウブ</t>
    </rPh>
    <phoneticPr fontId="1"/>
  </si>
  <si>
    <t>岩手県-中部-0010</t>
    <rPh sb="0" eb="3">
      <t>イワテケン</t>
    </rPh>
    <rPh sb="4" eb="6">
      <t>チュウブ</t>
    </rPh>
    <phoneticPr fontId="1"/>
  </si>
  <si>
    <t>岩手県-中部-0011</t>
    <rPh sb="0" eb="3">
      <t>イワテケン</t>
    </rPh>
    <rPh sb="4" eb="6">
      <t>チュウブ</t>
    </rPh>
    <phoneticPr fontId="1"/>
  </si>
  <si>
    <t>岩手県-中部-0012</t>
    <rPh sb="0" eb="3">
      <t>イワテケン</t>
    </rPh>
    <rPh sb="4" eb="6">
      <t>チュウブ</t>
    </rPh>
    <phoneticPr fontId="1"/>
  </si>
  <si>
    <t>岩手県-中部-0013</t>
    <rPh sb="0" eb="3">
      <t>イワテケン</t>
    </rPh>
    <rPh sb="4" eb="6">
      <t>チュウブ</t>
    </rPh>
    <phoneticPr fontId="1"/>
  </si>
  <si>
    <t>岩手県-中部-0014</t>
    <rPh sb="0" eb="3">
      <t>イワテケン</t>
    </rPh>
    <rPh sb="4" eb="6">
      <t>チュウブ</t>
    </rPh>
    <phoneticPr fontId="1"/>
  </si>
  <si>
    <t>岩手県-中部-0015</t>
    <rPh sb="0" eb="3">
      <t>イワテケン</t>
    </rPh>
    <rPh sb="4" eb="6">
      <t>チュウブ</t>
    </rPh>
    <phoneticPr fontId="1"/>
  </si>
  <si>
    <t>岩手県-中部-0016</t>
    <rPh sb="0" eb="3">
      <t>イワテケン</t>
    </rPh>
    <rPh sb="4" eb="6">
      <t>チュウブ</t>
    </rPh>
    <phoneticPr fontId="1"/>
  </si>
  <si>
    <t>岩手県-中部-0017</t>
    <rPh sb="0" eb="3">
      <t>イワテケン</t>
    </rPh>
    <rPh sb="4" eb="6">
      <t>チュウブ</t>
    </rPh>
    <phoneticPr fontId="1"/>
  </si>
  <si>
    <t>岩手県-中部-0018</t>
    <rPh sb="0" eb="3">
      <t>イワテケン</t>
    </rPh>
    <rPh sb="4" eb="6">
      <t>チュウブ</t>
    </rPh>
    <phoneticPr fontId="1"/>
  </si>
  <si>
    <t>岩手県-中部-0019</t>
    <rPh sb="0" eb="3">
      <t>イワテケン</t>
    </rPh>
    <rPh sb="4" eb="6">
      <t>チュウブ</t>
    </rPh>
    <phoneticPr fontId="1"/>
  </si>
  <si>
    <t>岩手県-中部-0020</t>
    <rPh sb="0" eb="3">
      <t>イワテケン</t>
    </rPh>
    <rPh sb="4" eb="6">
      <t>チュウブ</t>
    </rPh>
    <phoneticPr fontId="1"/>
  </si>
  <si>
    <t>岩手県-中部-0021</t>
    <rPh sb="0" eb="3">
      <t>イワテケン</t>
    </rPh>
    <rPh sb="4" eb="6">
      <t>チュウブ</t>
    </rPh>
    <phoneticPr fontId="1"/>
  </si>
  <si>
    <t>岩手県-中部-0022</t>
    <rPh sb="0" eb="3">
      <t>イワテケン</t>
    </rPh>
    <rPh sb="4" eb="6">
      <t>チュウブ</t>
    </rPh>
    <phoneticPr fontId="1"/>
  </si>
  <si>
    <t>岩手県-中部-0023</t>
    <rPh sb="0" eb="3">
      <t>イワテケン</t>
    </rPh>
    <rPh sb="4" eb="6">
      <t>チュウブ</t>
    </rPh>
    <phoneticPr fontId="1"/>
  </si>
  <si>
    <t>岩手県-中部-0024</t>
    <rPh sb="0" eb="3">
      <t>イワテケン</t>
    </rPh>
    <rPh sb="4" eb="6">
      <t>チュウブ</t>
    </rPh>
    <phoneticPr fontId="1"/>
  </si>
  <si>
    <t>岩手県-中部-0025</t>
    <rPh sb="0" eb="3">
      <t>イワテケン</t>
    </rPh>
    <rPh sb="4" eb="6">
      <t>チュウブ</t>
    </rPh>
    <phoneticPr fontId="1"/>
  </si>
  <si>
    <t>岩手県-中部-0026</t>
    <rPh sb="0" eb="3">
      <t>イワテケン</t>
    </rPh>
    <rPh sb="4" eb="6">
      <t>チュウブ</t>
    </rPh>
    <phoneticPr fontId="1"/>
  </si>
  <si>
    <t>岩手県-中部-0027</t>
    <rPh sb="0" eb="3">
      <t>イワテケン</t>
    </rPh>
    <rPh sb="4" eb="6">
      <t>チュウブ</t>
    </rPh>
    <phoneticPr fontId="1"/>
  </si>
  <si>
    <t>岩手県-中部-0028</t>
    <rPh sb="0" eb="3">
      <t>イワテケン</t>
    </rPh>
    <rPh sb="4" eb="6">
      <t>チュウブ</t>
    </rPh>
    <phoneticPr fontId="1"/>
  </si>
  <si>
    <t>岩手県-中部-0029</t>
    <rPh sb="0" eb="3">
      <t>イワテケン</t>
    </rPh>
    <rPh sb="4" eb="6">
      <t>チュウブ</t>
    </rPh>
    <phoneticPr fontId="1"/>
  </si>
  <si>
    <t>岩手県-中部-0030</t>
    <rPh sb="0" eb="3">
      <t>イワテケン</t>
    </rPh>
    <rPh sb="4" eb="6">
      <t>チュウブ</t>
    </rPh>
    <phoneticPr fontId="1"/>
  </si>
  <si>
    <t>所在地</t>
    <rPh sb="0" eb="3">
      <t>ショザイチ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</si>
</sst>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/>
    <xf numFmtId="0" fontId="2" fillId="0" borderId="0" xfId="0" applyFont="1" applyFill="1"/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8" xfId="0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6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3" borderId="10" xfId="0" applyFill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2" fillId="6" borderId="0" xfId="0" applyFont="1" applyFill="1"/>
    <xf numFmtId="0" fontId="2" fillId="7" borderId="0" xfId="0" applyNumberFormat="1" applyFont="1" applyFill="1" applyBorder="1" applyAlignment="1">
      <alignment horizontal="left" vertical="center" shrinkToFit="1"/>
    </xf>
    <xf numFmtId="0" fontId="2" fillId="7" borderId="0" xfId="0" applyNumberFormat="1" applyFont="1" applyFill="1" applyBorder="1" applyAlignment="1">
      <alignment horizontal="justify" vertical="center" shrinkToFit="1"/>
    </xf>
    <xf numFmtId="0" fontId="2" fillId="7" borderId="0" xfId="0" applyFont="1" applyFill="1" applyAlignment="1">
      <alignment vertical="center"/>
    </xf>
    <xf numFmtId="0" fontId="2" fillId="7" borderId="0" xfId="0" applyFont="1" applyFill="1"/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shrinkToFit="1"/>
    </xf>
    <xf numFmtId="0" fontId="5" fillId="0" borderId="5" xfId="0" applyNumberFormat="1" applyFont="1" applyFill="1" applyBorder="1" applyAlignment="1">
      <alignment horizontal="left" vertical="center" shrinkToFit="1"/>
    </xf>
    <xf numFmtId="0" fontId="5" fillId="0" borderId="5" xfId="0" applyNumberFormat="1" applyFont="1" applyFill="1" applyBorder="1" applyAlignment="1">
      <alignment horizontal="justify" vertical="center" shrinkToFit="1"/>
    </xf>
    <xf numFmtId="0" fontId="5" fillId="0" borderId="5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shrinkToFit="1"/>
    </xf>
    <xf numFmtId="0" fontId="0" fillId="0" borderId="5" xfId="0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8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D9D9D9"/>
      <color rgb="FFFF9999"/>
      <color rgb="FFCC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7</xdr:row>
      <xdr:rowOff>68580</xdr:rowOff>
    </xdr:from>
    <xdr:to>
      <xdr:col>1</xdr:col>
      <xdr:colOff>190500</xdr:colOff>
      <xdr:row>9</xdr:row>
      <xdr:rowOff>7620</xdr:rowOff>
    </xdr:to>
    <xdr:sp macro="" textlink="">
      <xdr:nvSpPr>
        <xdr:cNvPr id="8604" name="Line 1"/>
        <xdr:cNvSpPr>
          <a:spLocks noChangeShapeType="1"/>
        </xdr:cNvSpPr>
      </xdr:nvSpPr>
      <xdr:spPr bwMode="auto">
        <a:xfrm flipV="1">
          <a:off x="1196340" y="1470660"/>
          <a:ext cx="0" cy="2743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167640</xdr:colOff>
      <xdr:row>7</xdr:row>
      <xdr:rowOff>68580</xdr:rowOff>
    </xdr:from>
    <xdr:to>
      <xdr:col>2</xdr:col>
      <xdr:colOff>167640</xdr:colOff>
      <xdr:row>13</xdr:row>
      <xdr:rowOff>15240</xdr:rowOff>
    </xdr:to>
    <xdr:sp macro="" textlink="">
      <xdr:nvSpPr>
        <xdr:cNvPr id="8605" name="Line 2"/>
        <xdr:cNvSpPr>
          <a:spLocks noChangeShapeType="1"/>
        </xdr:cNvSpPr>
      </xdr:nvSpPr>
      <xdr:spPr bwMode="auto">
        <a:xfrm flipV="1">
          <a:off x="1539240" y="1470660"/>
          <a:ext cx="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7</xdr:row>
      <xdr:rowOff>68580</xdr:rowOff>
    </xdr:from>
    <xdr:to>
      <xdr:col>4</xdr:col>
      <xdr:colOff>190500</xdr:colOff>
      <xdr:row>14</xdr:row>
      <xdr:rowOff>137160</xdr:rowOff>
    </xdr:to>
    <xdr:sp macro="" textlink="">
      <xdr:nvSpPr>
        <xdr:cNvPr id="8606" name="Line 3"/>
        <xdr:cNvSpPr>
          <a:spLocks noChangeShapeType="1"/>
        </xdr:cNvSpPr>
      </xdr:nvSpPr>
      <xdr:spPr bwMode="auto">
        <a:xfrm flipV="1">
          <a:off x="2293620" y="1470660"/>
          <a:ext cx="0" cy="12420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7</xdr:row>
      <xdr:rowOff>68580</xdr:rowOff>
    </xdr:from>
    <xdr:to>
      <xdr:col>6</xdr:col>
      <xdr:colOff>190500</xdr:colOff>
      <xdr:row>16</xdr:row>
      <xdr:rowOff>160020</xdr:rowOff>
    </xdr:to>
    <xdr:sp macro="" textlink="">
      <xdr:nvSpPr>
        <xdr:cNvPr id="8607" name="Line 4"/>
        <xdr:cNvSpPr>
          <a:spLocks noChangeShapeType="1"/>
        </xdr:cNvSpPr>
      </xdr:nvSpPr>
      <xdr:spPr bwMode="auto">
        <a:xfrm flipV="1">
          <a:off x="3025140" y="1470660"/>
          <a:ext cx="0" cy="1600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167640</xdr:colOff>
      <xdr:row>7</xdr:row>
      <xdr:rowOff>68580</xdr:rowOff>
    </xdr:from>
    <xdr:to>
      <xdr:col>9</xdr:col>
      <xdr:colOff>167640</xdr:colOff>
      <xdr:row>10</xdr:row>
      <xdr:rowOff>137160</xdr:rowOff>
    </xdr:to>
    <xdr:sp macro="" textlink="">
      <xdr:nvSpPr>
        <xdr:cNvPr id="8608" name="Line 5"/>
        <xdr:cNvSpPr>
          <a:spLocks noChangeShapeType="1"/>
        </xdr:cNvSpPr>
      </xdr:nvSpPr>
      <xdr:spPr bwMode="auto">
        <a:xfrm flipV="1">
          <a:off x="4099560" y="1470660"/>
          <a:ext cx="0" cy="571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showGridLines="0" view="pageBreakPreview" zoomScaleNormal="100" zoomScaleSheetLayoutView="100" workbookViewId="0">
      <selection activeCell="M25" sqref="M25"/>
    </sheetView>
  </sheetViews>
  <sheetFormatPr defaultColWidth="5.109375" defaultRowHeight="13.2" x14ac:dyDescent="0.2"/>
  <cols>
    <col min="1" max="1" width="14.6640625" style="7" customWidth="1"/>
    <col min="2" max="9" width="5.33203125" style="7" customWidth="1"/>
    <col min="10" max="16384" width="5.109375" style="7"/>
  </cols>
  <sheetData>
    <row r="2" spans="2:10" ht="13.8" thickBot="1" x14ac:dyDescent="0.25">
      <c r="B2" s="7" t="s">
        <v>50</v>
      </c>
    </row>
    <row r="3" spans="2:10" ht="30.75" customHeight="1" thickBot="1" x14ac:dyDescent="0.25">
      <c r="B3" s="8">
        <v>2</v>
      </c>
      <c r="C3" s="9">
        <v>0</v>
      </c>
      <c r="D3" s="9">
        <v>3</v>
      </c>
      <c r="E3" s="10">
        <v>6</v>
      </c>
      <c r="F3" s="10">
        <v>6</v>
      </c>
      <c r="G3" s="11">
        <v>0</v>
      </c>
      <c r="H3" s="11">
        <v>7</v>
      </c>
      <c r="I3" s="11">
        <v>7</v>
      </c>
      <c r="J3" s="12">
        <f>MOD(J7,10)</f>
        <v>5</v>
      </c>
    </row>
    <row r="4" spans="2:10" x14ac:dyDescent="0.2">
      <c r="B4" s="13" t="s">
        <v>51</v>
      </c>
      <c r="C4" s="13" t="s">
        <v>51</v>
      </c>
      <c r="D4" s="13" t="s">
        <v>51</v>
      </c>
      <c r="E4" s="13" t="s">
        <v>51</v>
      </c>
      <c r="F4" s="13" t="s">
        <v>51</v>
      </c>
      <c r="G4" s="13" t="s">
        <v>51</v>
      </c>
      <c r="H4" s="13" t="s">
        <v>51</v>
      </c>
      <c r="I4" s="13" t="s">
        <v>51</v>
      </c>
      <c r="J4" s="14"/>
    </row>
    <row r="5" spans="2:10" x14ac:dyDescent="0.2">
      <c r="B5" s="14">
        <v>1</v>
      </c>
      <c r="C5" s="14">
        <v>3</v>
      </c>
      <c r="D5" s="14">
        <v>7</v>
      </c>
      <c r="E5" s="14">
        <v>1</v>
      </c>
      <c r="F5" s="14">
        <v>3</v>
      </c>
      <c r="G5" s="14">
        <v>7</v>
      </c>
      <c r="H5" s="14">
        <v>1</v>
      </c>
      <c r="I5" s="14">
        <v>3</v>
      </c>
      <c r="J5" s="14"/>
    </row>
    <row r="6" spans="2:10" x14ac:dyDescent="0.2">
      <c r="B6" s="15" t="s">
        <v>52</v>
      </c>
      <c r="C6" s="15" t="s">
        <v>52</v>
      </c>
      <c r="D6" s="15" t="s">
        <v>52</v>
      </c>
      <c r="E6" s="15" t="s">
        <v>52</v>
      </c>
      <c r="F6" s="15" t="s">
        <v>52</v>
      </c>
      <c r="G6" s="15" t="s">
        <v>52</v>
      </c>
      <c r="H6" s="15" t="s">
        <v>52</v>
      </c>
      <c r="I6" s="15" t="s">
        <v>52</v>
      </c>
      <c r="J6" s="14"/>
    </row>
    <row r="7" spans="2:10" x14ac:dyDescent="0.2">
      <c r="B7" s="14">
        <f t="shared" ref="B7:I7" si="0">B3*B5</f>
        <v>2</v>
      </c>
      <c r="C7" s="14">
        <f t="shared" si="0"/>
        <v>0</v>
      </c>
      <c r="D7" s="14">
        <f t="shared" si="0"/>
        <v>21</v>
      </c>
      <c r="E7" s="14">
        <f t="shared" si="0"/>
        <v>6</v>
      </c>
      <c r="F7" s="14">
        <f t="shared" si="0"/>
        <v>18</v>
      </c>
      <c r="G7" s="14">
        <f t="shared" si="0"/>
        <v>0</v>
      </c>
      <c r="H7" s="14">
        <f t="shared" si="0"/>
        <v>7</v>
      </c>
      <c r="I7" s="14">
        <f t="shared" si="0"/>
        <v>21</v>
      </c>
      <c r="J7" s="14">
        <f>SUM(B7:I7)</f>
        <v>75</v>
      </c>
    </row>
    <row r="10" spans="2:10" x14ac:dyDescent="0.2">
      <c r="B10" s="7" t="s">
        <v>53</v>
      </c>
    </row>
    <row r="11" spans="2:10" x14ac:dyDescent="0.2">
      <c r="B11" s="7" t="s">
        <v>54</v>
      </c>
    </row>
    <row r="12" spans="2:10" x14ac:dyDescent="0.2">
      <c r="B12" s="7" t="s">
        <v>55</v>
      </c>
      <c r="J12" s="7" t="s">
        <v>56</v>
      </c>
    </row>
    <row r="13" spans="2:10" x14ac:dyDescent="0.2">
      <c r="J13" s="7" t="s">
        <v>57</v>
      </c>
    </row>
    <row r="14" spans="2:10" x14ac:dyDescent="0.2">
      <c r="C14" s="7" t="s">
        <v>58</v>
      </c>
    </row>
    <row r="16" spans="2:10" x14ac:dyDescent="0.2">
      <c r="E16" s="7" t="s">
        <v>59</v>
      </c>
    </row>
    <row r="18" spans="1:11" x14ac:dyDescent="0.2">
      <c r="G18" s="7" t="s">
        <v>60</v>
      </c>
    </row>
    <row r="27" spans="1:11" x14ac:dyDescent="0.2">
      <c r="C27" s="44" t="s">
        <v>61</v>
      </c>
      <c r="D27" s="45"/>
      <c r="E27" s="45"/>
      <c r="F27" s="46"/>
    </row>
    <row r="28" spans="1:11" ht="13.8" thickBot="1" x14ac:dyDescent="0.25">
      <c r="B28" s="7">
        <v>1</v>
      </c>
      <c r="C28" s="16">
        <v>2</v>
      </c>
      <c r="D28" s="16">
        <v>3</v>
      </c>
      <c r="E28" s="16">
        <v>4</v>
      </c>
      <c r="F28" s="16">
        <v>5</v>
      </c>
      <c r="G28" s="17">
        <v>6</v>
      </c>
      <c r="H28" s="17">
        <v>7</v>
      </c>
      <c r="I28" s="17">
        <v>8</v>
      </c>
      <c r="J28" s="17">
        <v>9</v>
      </c>
    </row>
    <row r="29" spans="1:11" ht="13.8" thickBot="1" x14ac:dyDescent="0.25">
      <c r="A29" s="18" t="s">
        <v>62</v>
      </c>
      <c r="B29" s="19">
        <v>3</v>
      </c>
      <c r="C29" s="20">
        <v>0</v>
      </c>
      <c r="D29" s="20">
        <v>3</v>
      </c>
      <c r="E29" s="21">
        <v>6</v>
      </c>
      <c r="F29" s="20">
        <v>6</v>
      </c>
      <c r="G29" s="19">
        <v>0</v>
      </c>
      <c r="H29" s="19">
        <v>0</v>
      </c>
      <c r="I29" s="22">
        <v>2</v>
      </c>
      <c r="J29" s="23" t="str">
        <f>RIGHT(J30)</f>
        <v>4</v>
      </c>
      <c r="K29" s="7" t="s">
        <v>63</v>
      </c>
    </row>
    <row r="30" spans="1:11" x14ac:dyDescent="0.2">
      <c r="A30" s="24"/>
      <c r="B30" s="25">
        <f>B29*1</f>
        <v>3</v>
      </c>
      <c r="C30" s="25">
        <f>C29*3</f>
        <v>0</v>
      </c>
      <c r="D30" s="25">
        <f>D29*7</f>
        <v>21</v>
      </c>
      <c r="E30" s="25">
        <f>E29*1</f>
        <v>6</v>
      </c>
      <c r="F30" s="25">
        <f>F29*3</f>
        <v>18</v>
      </c>
      <c r="G30" s="25">
        <f>G29*7</f>
        <v>0</v>
      </c>
      <c r="H30" s="25">
        <f>H29*1</f>
        <v>0</v>
      </c>
      <c r="I30" s="25">
        <f>I29*3</f>
        <v>6</v>
      </c>
      <c r="J30" s="26">
        <f>SUM(B30:I30)</f>
        <v>54</v>
      </c>
    </row>
    <row r="33" spans="1:11" x14ac:dyDescent="0.2">
      <c r="A33" s="27" t="s">
        <v>62</v>
      </c>
    </row>
    <row r="34" spans="1:11" x14ac:dyDescent="0.2">
      <c r="A34" s="28" t="str">
        <f>B29&amp;C29&amp;D29&amp;E29&amp;F29&amp;G29&amp;H29&amp;I29&amp;J29</f>
        <v>303660024</v>
      </c>
    </row>
    <row r="37" spans="1:11" x14ac:dyDescent="0.2">
      <c r="A37" s="29" t="s">
        <v>64</v>
      </c>
      <c r="B37" s="47"/>
      <c r="C37" s="48"/>
      <c r="D37" s="18" t="s">
        <v>65</v>
      </c>
      <c r="E37" s="30"/>
      <c r="F37" s="30"/>
      <c r="G37" s="30"/>
      <c r="H37" s="30"/>
      <c r="I37" s="30"/>
      <c r="J37" s="31"/>
    </row>
    <row r="38" spans="1:11" x14ac:dyDescent="0.2">
      <c r="A38" s="29" t="s">
        <v>66</v>
      </c>
      <c r="B38" s="43" t="s">
        <v>67</v>
      </c>
      <c r="C38" s="43"/>
      <c r="D38" s="49" t="s">
        <v>68</v>
      </c>
      <c r="E38" s="49"/>
      <c r="F38" s="43" t="s">
        <v>69</v>
      </c>
      <c r="G38" s="43"/>
      <c r="H38" s="43"/>
      <c r="I38" s="43"/>
      <c r="J38" s="43"/>
    </row>
    <row r="39" spans="1:11" x14ac:dyDescent="0.2">
      <c r="A39" s="29" t="s">
        <v>70</v>
      </c>
      <c r="B39" s="43" t="s">
        <v>71</v>
      </c>
      <c r="C39" s="43"/>
      <c r="D39" s="43">
        <v>66</v>
      </c>
      <c r="E39" s="43"/>
      <c r="F39" s="43" t="s">
        <v>72</v>
      </c>
      <c r="G39" s="43"/>
      <c r="H39" s="43"/>
      <c r="I39" s="43"/>
      <c r="J39" s="43"/>
    </row>
    <row r="40" spans="1:11" x14ac:dyDescent="0.2">
      <c r="A40" s="29" t="s">
        <v>73</v>
      </c>
      <c r="B40" s="50" t="s">
        <v>74</v>
      </c>
      <c r="C40" s="50"/>
      <c r="D40" s="50"/>
      <c r="E40" s="50"/>
      <c r="F40" s="50"/>
      <c r="G40" s="50"/>
      <c r="H40" s="50"/>
      <c r="I40" s="50"/>
      <c r="J40" s="50"/>
    </row>
    <row r="41" spans="1:11" x14ac:dyDescent="0.2">
      <c r="A41" s="29" t="s">
        <v>75</v>
      </c>
      <c r="B41" s="50" t="s">
        <v>76</v>
      </c>
      <c r="C41" s="50"/>
      <c r="D41" s="50"/>
      <c r="E41" s="50"/>
      <c r="F41" s="50"/>
      <c r="G41" s="50"/>
      <c r="H41" s="50"/>
      <c r="I41" s="50"/>
      <c r="J41" s="50"/>
    </row>
    <row r="45" spans="1:11" x14ac:dyDescent="0.2">
      <c r="A45" s="43" t="s">
        <v>70</v>
      </c>
      <c r="B45" s="43" t="s">
        <v>71</v>
      </c>
      <c r="C45" s="43"/>
      <c r="D45" s="47">
        <v>53</v>
      </c>
      <c r="E45" s="48"/>
      <c r="F45" s="43" t="s">
        <v>77</v>
      </c>
      <c r="G45" s="43"/>
      <c r="H45" s="43"/>
      <c r="I45" s="43"/>
      <c r="J45" s="43"/>
    </row>
    <row r="46" spans="1:11" x14ac:dyDescent="0.2">
      <c r="A46" s="43"/>
      <c r="B46" s="43"/>
      <c r="C46" s="43"/>
      <c r="D46" s="47">
        <v>54</v>
      </c>
      <c r="E46" s="48"/>
      <c r="F46" s="43" t="s">
        <v>78</v>
      </c>
      <c r="G46" s="43"/>
      <c r="H46" s="43"/>
      <c r="I46" s="43"/>
      <c r="J46" s="43"/>
      <c r="K46" s="7" t="s">
        <v>79</v>
      </c>
    </row>
    <row r="47" spans="1:11" x14ac:dyDescent="0.2">
      <c r="A47" s="43"/>
      <c r="B47" s="43"/>
      <c r="C47" s="43"/>
      <c r="D47" s="47">
        <v>60</v>
      </c>
      <c r="E47" s="48"/>
      <c r="F47" s="43" t="s">
        <v>80</v>
      </c>
      <c r="G47" s="43"/>
      <c r="H47" s="43"/>
      <c r="I47" s="43"/>
      <c r="J47" s="43"/>
    </row>
    <row r="48" spans="1:11" x14ac:dyDescent="0.2">
      <c r="A48" s="43"/>
      <c r="B48" s="43"/>
      <c r="C48" s="43"/>
      <c r="D48" s="47">
        <v>61</v>
      </c>
      <c r="E48" s="48"/>
      <c r="F48" s="43" t="s">
        <v>80</v>
      </c>
      <c r="G48" s="43"/>
      <c r="H48" s="43"/>
      <c r="I48" s="43"/>
      <c r="J48" s="43"/>
    </row>
  </sheetData>
  <mergeCells count="20">
    <mergeCell ref="D48:E48"/>
    <mergeCell ref="F48:J48"/>
    <mergeCell ref="B40:J40"/>
    <mergeCell ref="B41:J41"/>
    <mergeCell ref="A45:A48"/>
    <mergeCell ref="B45:C48"/>
    <mergeCell ref="D45:E45"/>
    <mergeCell ref="F45:J45"/>
    <mergeCell ref="D46:E46"/>
    <mergeCell ref="F46:J46"/>
    <mergeCell ref="D47:E47"/>
    <mergeCell ref="F47:J47"/>
    <mergeCell ref="B39:C39"/>
    <mergeCell ref="D39:E39"/>
    <mergeCell ref="F39:J39"/>
    <mergeCell ref="C27:F27"/>
    <mergeCell ref="B37:C37"/>
    <mergeCell ref="B38:C38"/>
    <mergeCell ref="D38:E38"/>
    <mergeCell ref="F38:J38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tabSelected="1" view="pageBreakPreview" zoomScale="85" zoomScaleNormal="85" zoomScaleSheetLayoutView="85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C3" sqref="C3"/>
    </sheetView>
  </sheetViews>
  <sheetFormatPr defaultColWidth="8.6640625" defaultRowHeight="12" x14ac:dyDescent="0.2"/>
  <cols>
    <col min="1" max="1" width="17.6640625" style="1" bestFit="1" customWidth="1"/>
    <col min="2" max="3" width="25.6640625" style="1" customWidth="1"/>
    <col min="4" max="12" width="8.6640625" style="1" customWidth="1"/>
    <col min="13" max="16384" width="8.6640625" style="1"/>
  </cols>
  <sheetData>
    <row r="1" spans="1:3" s="3" customFormat="1" ht="13.5" customHeight="1" x14ac:dyDescent="0.2">
      <c r="A1" s="51" t="s">
        <v>92</v>
      </c>
      <c r="B1" s="51" t="s">
        <v>3</v>
      </c>
      <c r="C1" s="51" t="s">
        <v>123</v>
      </c>
    </row>
    <row r="2" spans="1:3" s="3" customFormat="1" x14ac:dyDescent="0.2">
      <c r="A2" s="51"/>
      <c r="B2" s="51"/>
      <c r="C2" s="51"/>
    </row>
    <row r="3" spans="1:3" ht="24" customHeight="1" x14ac:dyDescent="0.2">
      <c r="A3" s="37" t="s">
        <v>93</v>
      </c>
      <c r="B3" s="38" t="s">
        <v>29</v>
      </c>
      <c r="C3" s="39" t="s">
        <v>13</v>
      </c>
    </row>
    <row r="4" spans="1:3" ht="24" customHeight="1" x14ac:dyDescent="0.2">
      <c r="A4" s="37" t="s">
        <v>94</v>
      </c>
      <c r="B4" s="38" t="s">
        <v>0</v>
      </c>
      <c r="C4" s="39" t="s">
        <v>7</v>
      </c>
    </row>
    <row r="5" spans="1:3" ht="24" customHeight="1" x14ac:dyDescent="0.2">
      <c r="A5" s="37" t="s">
        <v>95</v>
      </c>
      <c r="B5" s="39" t="s">
        <v>88</v>
      </c>
      <c r="C5" s="40" t="s">
        <v>8</v>
      </c>
    </row>
    <row r="6" spans="1:3" ht="24" customHeight="1" x14ac:dyDescent="0.2">
      <c r="A6" s="37" t="s">
        <v>96</v>
      </c>
      <c r="B6" s="39" t="s">
        <v>15</v>
      </c>
      <c r="C6" s="40" t="s">
        <v>9</v>
      </c>
    </row>
    <row r="7" spans="1:3" ht="24" customHeight="1" x14ac:dyDescent="0.2">
      <c r="A7" s="37" t="s">
        <v>97</v>
      </c>
      <c r="B7" s="39" t="s">
        <v>16</v>
      </c>
      <c r="C7" s="40" t="s">
        <v>25</v>
      </c>
    </row>
    <row r="8" spans="1:3" ht="24" customHeight="1" x14ac:dyDescent="0.2">
      <c r="A8" s="37" t="s">
        <v>98</v>
      </c>
      <c r="B8" s="39" t="s">
        <v>85</v>
      </c>
      <c r="C8" s="40" t="s">
        <v>21</v>
      </c>
    </row>
    <row r="9" spans="1:3" ht="24" customHeight="1" x14ac:dyDescent="0.2">
      <c r="A9" s="37" t="s">
        <v>99</v>
      </c>
      <c r="B9" s="39" t="s">
        <v>5</v>
      </c>
      <c r="C9" s="40" t="s">
        <v>23</v>
      </c>
    </row>
    <row r="10" spans="1:3" ht="24" customHeight="1" x14ac:dyDescent="0.2">
      <c r="A10" s="37" t="s">
        <v>100</v>
      </c>
      <c r="B10" s="39" t="s">
        <v>17</v>
      </c>
      <c r="C10" s="41" t="s">
        <v>10</v>
      </c>
    </row>
    <row r="11" spans="1:3" ht="24" customHeight="1" x14ac:dyDescent="0.2">
      <c r="A11" s="37" t="s">
        <v>101</v>
      </c>
      <c r="B11" s="39" t="s">
        <v>18</v>
      </c>
      <c r="C11" s="41" t="s">
        <v>14</v>
      </c>
    </row>
    <row r="12" spans="1:3" ht="24" customHeight="1" x14ac:dyDescent="0.2">
      <c r="A12" s="37" t="s">
        <v>102</v>
      </c>
      <c r="B12" s="39" t="s">
        <v>6</v>
      </c>
      <c r="C12" s="41" t="s">
        <v>11</v>
      </c>
    </row>
    <row r="13" spans="1:3" s="35" customFormat="1" ht="24" customHeight="1" x14ac:dyDescent="0.2">
      <c r="A13" s="37" t="s">
        <v>103</v>
      </c>
      <c r="B13" s="39" t="s">
        <v>82</v>
      </c>
      <c r="C13" s="41" t="s">
        <v>26</v>
      </c>
    </row>
    <row r="14" spans="1:3" ht="24" customHeight="1" x14ac:dyDescent="0.2">
      <c r="A14" s="37" t="s">
        <v>104</v>
      </c>
      <c r="B14" s="39" t="s">
        <v>91</v>
      </c>
      <c r="C14" s="41" t="s">
        <v>27</v>
      </c>
    </row>
    <row r="15" spans="1:3" ht="24" customHeight="1" x14ac:dyDescent="0.2">
      <c r="A15" s="37" t="s">
        <v>105</v>
      </c>
      <c r="B15" s="39" t="s">
        <v>30</v>
      </c>
      <c r="C15" s="41" t="s">
        <v>28</v>
      </c>
    </row>
    <row r="16" spans="1:3" s="35" customFormat="1" ht="24" customHeight="1" x14ac:dyDescent="0.2">
      <c r="A16" s="37" t="s">
        <v>106</v>
      </c>
      <c r="B16" s="39" t="s">
        <v>19</v>
      </c>
      <c r="C16" s="41" t="s">
        <v>20</v>
      </c>
    </row>
    <row r="17" spans="1:12" ht="24" customHeight="1" x14ac:dyDescent="0.2">
      <c r="A17" s="37" t="s">
        <v>107</v>
      </c>
      <c r="B17" s="39" t="s">
        <v>22</v>
      </c>
      <c r="C17" s="41" t="s">
        <v>12</v>
      </c>
    </row>
    <row r="18" spans="1:12" ht="24" customHeight="1" x14ac:dyDescent="0.2">
      <c r="A18" s="37" t="s">
        <v>108</v>
      </c>
      <c r="B18" s="39" t="s">
        <v>1</v>
      </c>
      <c r="C18" s="41" t="s">
        <v>2</v>
      </c>
    </row>
    <row r="19" spans="1:12" ht="24" customHeight="1" x14ac:dyDescent="0.2">
      <c r="A19" s="37" t="s">
        <v>109</v>
      </c>
      <c r="B19" s="39" t="s">
        <v>86</v>
      </c>
      <c r="C19" s="41" t="s">
        <v>87</v>
      </c>
    </row>
    <row r="20" spans="1:12" s="5" customFormat="1" ht="24" customHeight="1" x14ac:dyDescent="0.15">
      <c r="A20" s="37" t="s">
        <v>110</v>
      </c>
      <c r="B20" s="42" t="s">
        <v>90</v>
      </c>
      <c r="C20" s="42" t="s">
        <v>89</v>
      </c>
    </row>
    <row r="21" spans="1:12" s="5" customFormat="1" ht="24" customHeight="1" x14ac:dyDescent="0.15">
      <c r="A21" s="37" t="s">
        <v>111</v>
      </c>
      <c r="B21" s="42" t="s">
        <v>81</v>
      </c>
      <c r="C21" s="42" t="s">
        <v>49</v>
      </c>
    </row>
    <row r="22" spans="1:12" s="36" customFormat="1" ht="24" customHeight="1" x14ac:dyDescent="0.15">
      <c r="A22" s="37" t="s">
        <v>112</v>
      </c>
      <c r="B22" s="42" t="s">
        <v>48</v>
      </c>
      <c r="C22" s="42" t="s">
        <v>47</v>
      </c>
    </row>
    <row r="23" spans="1:12" s="5" customFormat="1" ht="24" customHeight="1" x14ac:dyDescent="0.15">
      <c r="A23" s="37" t="s">
        <v>113</v>
      </c>
      <c r="B23" s="42" t="s">
        <v>46</v>
      </c>
      <c r="C23" s="42" t="s">
        <v>45</v>
      </c>
    </row>
    <row r="24" spans="1:12" s="5" customFormat="1" ht="24" customHeight="1" x14ac:dyDescent="0.15">
      <c r="A24" s="37" t="s">
        <v>114</v>
      </c>
      <c r="B24" s="42" t="s">
        <v>44</v>
      </c>
      <c r="C24" s="42" t="s">
        <v>43</v>
      </c>
    </row>
    <row r="25" spans="1:12" s="5" customFormat="1" ht="24" customHeight="1" x14ac:dyDescent="0.15">
      <c r="A25" s="37" t="s">
        <v>115</v>
      </c>
      <c r="B25" s="42" t="s">
        <v>42</v>
      </c>
      <c r="C25" s="42" t="s">
        <v>41</v>
      </c>
    </row>
    <row r="26" spans="1:12" s="6" customFormat="1" ht="24" customHeight="1" x14ac:dyDescent="0.15">
      <c r="A26" s="37" t="s">
        <v>116</v>
      </c>
      <c r="B26" s="42" t="s">
        <v>40</v>
      </c>
      <c r="C26" s="42" t="s">
        <v>39</v>
      </c>
    </row>
    <row r="27" spans="1:12" s="32" customFormat="1" ht="24" customHeight="1" x14ac:dyDescent="0.15">
      <c r="A27" s="37" t="s">
        <v>117</v>
      </c>
      <c r="B27" s="42" t="s">
        <v>38</v>
      </c>
      <c r="C27" s="42" t="s">
        <v>37</v>
      </c>
      <c r="D27" s="6"/>
      <c r="E27" s="6"/>
      <c r="F27" s="6"/>
      <c r="G27" s="6"/>
      <c r="H27" s="6"/>
      <c r="I27" s="6"/>
      <c r="J27" s="6"/>
      <c r="K27" s="6"/>
      <c r="L27" s="6"/>
    </row>
    <row r="28" spans="1:12" s="36" customFormat="1" ht="24" customHeight="1" x14ac:dyDescent="0.15">
      <c r="A28" s="37" t="s">
        <v>118</v>
      </c>
      <c r="B28" s="42" t="s">
        <v>36</v>
      </c>
      <c r="C28" s="42" t="s">
        <v>35</v>
      </c>
    </row>
    <row r="29" spans="1:12" s="5" customFormat="1" ht="24" customHeight="1" x14ac:dyDescent="0.15">
      <c r="A29" s="37" t="s">
        <v>119</v>
      </c>
      <c r="B29" s="42" t="s">
        <v>34</v>
      </c>
      <c r="C29" s="42" t="s">
        <v>33</v>
      </c>
    </row>
    <row r="30" spans="1:12" s="5" customFormat="1" ht="24" customHeight="1" x14ac:dyDescent="0.15">
      <c r="A30" s="37" t="s">
        <v>120</v>
      </c>
      <c r="B30" s="42" t="s">
        <v>32</v>
      </c>
      <c r="C30" s="42" t="s">
        <v>31</v>
      </c>
    </row>
    <row r="31" spans="1:12" ht="24" customHeight="1" x14ac:dyDescent="0.2">
      <c r="A31" s="37" t="s">
        <v>121</v>
      </c>
      <c r="B31" s="40" t="s">
        <v>83</v>
      </c>
      <c r="C31" s="41" t="s">
        <v>24</v>
      </c>
    </row>
    <row r="32" spans="1:12" ht="24" customHeight="1" x14ac:dyDescent="0.2">
      <c r="A32" s="37" t="s">
        <v>122</v>
      </c>
      <c r="B32" s="40" t="s">
        <v>4</v>
      </c>
      <c r="C32" s="41" t="s">
        <v>84</v>
      </c>
    </row>
    <row r="33" spans="2:3" x14ac:dyDescent="0.2">
      <c r="B33" s="4"/>
      <c r="C33" s="2"/>
    </row>
    <row r="34" spans="2:3" x14ac:dyDescent="0.2">
      <c r="B34" s="33"/>
      <c r="C34" s="34"/>
    </row>
  </sheetData>
  <autoFilter ref="A1:C2"/>
  <customSheetViews>
    <customSheetView guid="{68C55D97-130E-4F09-9492-51CD1496455A}" showPageBreaks="1" fitToPage="1" view="pageBreakPreview" showRuler="0">
      <selection activeCell="B3" sqref="B3"/>
      <pageMargins left="0.59055118110236227" right="0.59055118110236227" top="0.78740157480314965" bottom="0.78740157480314965" header="0.51181102362204722" footer="0.51181102362204722"/>
      <pageSetup paperSize="9" scale="58" orientation="landscape" cellComments="asDisplayed" r:id="rId1"/>
      <headerFooter alignWithMargins="0">
        <oddHeader>&amp;L(様式第5号）
【歯科技工所名簿】&amp;R&amp;D</oddHeader>
        <oddFooter>&amp;C&amp;P/&amp;N</oddFooter>
      </headerFooter>
    </customSheetView>
  </customSheetViews>
  <mergeCells count="3">
    <mergeCell ref="A1:A2"/>
    <mergeCell ref="B1:B2"/>
    <mergeCell ref="C1:C2"/>
  </mergeCells>
  <phoneticPr fontId="1"/>
  <pageMargins left="1.2204724409448819" right="0.39370078740157483" top="1.1023622047244095" bottom="0.78740157480314965" header="0.51181102362204722" footer="0.51181102362204722"/>
  <pageSetup paperSize="9" scale="58" orientation="landscape" cellComments="asDisplayed" r:id="rId2"/>
  <headerFooter alignWithMargins="0">
    <oddHeader>&amp;L(様式第5号）
【歯科技工所名簿】&amp;R&amp;D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整理番号</vt:lpstr>
      <vt:lpstr>歯科技工所</vt:lpstr>
      <vt:lpstr>歯科技工所!Print_Area</vt:lpstr>
      <vt:lpstr>整理番号!Print_Area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花巻保健福祉環境センター</dc:creator>
  <cp:lastModifiedBy>須藤俊文</cp:lastModifiedBy>
  <cp:lastPrinted>2023-05-15T00:18:34Z</cp:lastPrinted>
  <dcterms:created xsi:type="dcterms:W3CDTF">2000-06-27T05:40:24Z</dcterms:created>
  <dcterms:modified xsi:type="dcterms:W3CDTF">2024-07-18T11:28:01Z</dcterms:modified>
</cp:coreProperties>
</file>