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00.45\disk1\04_小原\03_県立学校等電力調達契約\電力調達\R6\01_施行伺\"/>
    </mc:Choice>
  </mc:AlternateContent>
  <bookViews>
    <workbookView xWindow="0" yWindow="0" windowWidth="23040" windowHeight="9096" tabRatio="805"/>
  </bookViews>
  <sheets>
    <sheet name="花巻農業ほか46施設" sheetId="1" r:id="rId1"/>
    <sheet name="花巻農業" sheetId="52" r:id="rId2"/>
    <sheet name="花巻農業（花農実習場）" sheetId="53" r:id="rId3"/>
    <sheet name="盛岡農業" sheetId="20" r:id="rId4"/>
    <sheet name="紫波総合" sheetId="115" r:id="rId5"/>
    <sheet name="紫波総合（産振施設）" sheetId="26" r:id="rId6"/>
    <sheet name="宮古水産" sheetId="32" r:id="rId7"/>
    <sheet name="北桜（総合校舎）" sheetId="111" r:id="rId8"/>
    <sheet name="釜石商工" sheetId="113" r:id="rId9"/>
    <sheet name="久慈" sheetId="114" r:id="rId10"/>
    <sheet name="久慈東" sheetId="38" r:id="rId11"/>
    <sheet name="盛岡南" sheetId="6" r:id="rId12"/>
    <sheet name="高田" sheetId="88" r:id="rId13"/>
    <sheet name="盛岡第三" sheetId="4" r:id="rId14"/>
    <sheet name="水沢農業" sheetId="75" r:id="rId15"/>
    <sheet name="水沢農業（水沢自営者養成所）" sheetId="112" r:id="rId16"/>
    <sheet name="盛岡工業" sheetId="8" r:id="rId17"/>
    <sheet name="花巻北" sheetId="50" r:id="rId18"/>
    <sheet name="遠野緑峰" sheetId="63" r:id="rId19"/>
    <sheet name="盛岡第一" sheetId="2" r:id="rId20"/>
    <sheet name="千厩" sheetId="70" r:id="rId21"/>
    <sheet name="種市" sheetId="95" r:id="rId22"/>
    <sheet name="不来方" sheetId="27" r:id="rId23"/>
    <sheet name="北上翔南" sheetId="60" r:id="rId24"/>
    <sheet name="黒沢尻工業" sheetId="109" r:id="rId25"/>
    <sheet name="岩谷堂" sheetId="80" r:id="rId26"/>
    <sheet name="大槌" sheetId="110" r:id="rId27"/>
    <sheet name="山田" sheetId="34" r:id="rId28"/>
    <sheet name="盛岡商業" sheetId="9" r:id="rId29"/>
    <sheet name="宮古" sheetId="28" r:id="rId30"/>
    <sheet name="盛岡第四" sheetId="5" r:id="rId31"/>
    <sheet name="盛岡第二" sheetId="3" r:id="rId32"/>
    <sheet name="大船渡東" sheetId="85" r:id="rId33"/>
    <sheet name="大船渡東（農場）" sheetId="86" r:id="rId34"/>
    <sheet name="遠野" sheetId="96" r:id="rId35"/>
    <sheet name="福岡" sheetId="98" r:id="rId36"/>
    <sheet name="大野" sheetId="100" r:id="rId37"/>
    <sheet name="軽米" sheetId="108" r:id="rId38"/>
    <sheet name="宮古商工（商業校舎）" sheetId="102" r:id="rId39"/>
    <sheet name="一関清明" sheetId="71" r:id="rId40"/>
    <sheet name="盛岡ひがし" sheetId="16" r:id="rId41"/>
    <sheet name="久慈拓陽" sheetId="39" r:id="rId42"/>
    <sheet name="盛岡峰南" sheetId="14" r:id="rId43"/>
    <sheet name="前沢明峰" sheetId="81" r:id="rId44"/>
    <sheet name="気仙光陵" sheetId="87" r:id="rId45"/>
    <sheet name="花巻清風" sheetId="107" r:id="rId46"/>
    <sheet name="盛岡聴覚" sheetId="12" r:id="rId47"/>
    <sheet name="野外活動センター" sheetId="106" r:id="rId48"/>
  </sheets>
  <definedNames>
    <definedName name="_xlnm.Print_Area" localSheetId="39">一関清明!$A$1:$G$40</definedName>
    <definedName name="_xlnm.Print_Area" localSheetId="34">遠野!$A$1:$G$40</definedName>
    <definedName name="_xlnm.Print_Area" localSheetId="18">遠野緑峰!$A$1:$G$40</definedName>
    <definedName name="_xlnm.Print_Area" localSheetId="45">花巻清風!$A$1:$G$40</definedName>
    <definedName name="_xlnm.Print_Area" localSheetId="1">花巻農業!$A$1:$G$40</definedName>
    <definedName name="_xlnm.Print_Area" localSheetId="2">'花巻農業（花農実習場）'!$A$1:$G$40</definedName>
    <definedName name="_xlnm.Print_Area" localSheetId="0">花巻農業ほか46施設!$A$1:$G$49</definedName>
    <definedName name="_xlnm.Print_Area" localSheetId="17">花巻北!$A$1:$G$40</definedName>
    <definedName name="_xlnm.Print_Area" localSheetId="8">釜石商工!$A$1:$G$40</definedName>
    <definedName name="_xlnm.Print_Area" localSheetId="25">岩谷堂!$A$1:$G$40</definedName>
    <definedName name="_xlnm.Print_Area" localSheetId="44">気仙光陵!$A$1:$G$40</definedName>
    <definedName name="_xlnm.Print_Area" localSheetId="9">久慈!$A$1:$G$40</definedName>
    <definedName name="_xlnm.Print_Area" localSheetId="41">久慈拓陽!$A$1:$G$40</definedName>
    <definedName name="_xlnm.Print_Area" localSheetId="10">久慈東!$A$1:$G$40</definedName>
    <definedName name="_xlnm.Print_Area" localSheetId="29">宮古!$A$1:$G$40</definedName>
    <definedName name="_xlnm.Print_Area" localSheetId="38">'宮古商工（商業校舎）'!$A$1:$G$40</definedName>
    <definedName name="_xlnm.Print_Area" localSheetId="6">宮古水産!$A$1:$G$40</definedName>
    <definedName name="_xlnm.Print_Area" localSheetId="37">軽米!$A$1:$G$40</definedName>
    <definedName name="_xlnm.Print_Area" localSheetId="12">高田!$A$1:$G$40</definedName>
    <definedName name="_xlnm.Print_Area" localSheetId="24">黒沢尻工業!$A$1:$G$40</definedName>
    <definedName name="_xlnm.Print_Area" localSheetId="27">山田!$A$1:$G$40</definedName>
    <definedName name="_xlnm.Print_Area" localSheetId="4">紫波総合!$A$1:$G$40</definedName>
    <definedName name="_xlnm.Print_Area" localSheetId="5">'紫波総合（産振施設）'!$A$1:$G$40</definedName>
    <definedName name="_xlnm.Print_Area" localSheetId="21">種市!$A$1:$G$40</definedName>
    <definedName name="_xlnm.Print_Area" localSheetId="14">水沢農業!$A$1:$G$40</definedName>
    <definedName name="_xlnm.Print_Area" localSheetId="15">'水沢農業（水沢自営者養成所）'!$A$1:$G$40</definedName>
    <definedName name="_xlnm.Print_Area" localSheetId="40">盛岡ひがし!$A$1:$G$40</definedName>
    <definedName name="_xlnm.Print_Area" localSheetId="16">盛岡工業!$A$1:$G$40</definedName>
    <definedName name="_xlnm.Print_Area" localSheetId="28">盛岡商業!$A$1:$G$40</definedName>
    <definedName name="_xlnm.Print_Area" localSheetId="19">盛岡第一!$A$1:$G$40</definedName>
    <definedName name="_xlnm.Print_Area" localSheetId="13">盛岡第三!$A$1:$G$40</definedName>
    <definedName name="_xlnm.Print_Area" localSheetId="30">盛岡第四!$A$1:$G$40</definedName>
    <definedName name="_xlnm.Print_Area" localSheetId="31">盛岡第二!$A$1:$G$40</definedName>
    <definedName name="_xlnm.Print_Area" localSheetId="46">盛岡聴覚!$A$1:$G$40</definedName>
    <definedName name="_xlnm.Print_Area" localSheetId="11">盛岡南!$A$1:$G$40</definedName>
    <definedName name="_xlnm.Print_Area" localSheetId="3">盛岡農業!$A$1:$G$40</definedName>
    <definedName name="_xlnm.Print_Area" localSheetId="42">盛岡峰南!$A$1:$G$40</definedName>
    <definedName name="_xlnm.Print_Area" localSheetId="20">千厩!$A$1:$G$40</definedName>
    <definedName name="_xlnm.Print_Area" localSheetId="43">前沢明峰!$A$1:$G$40</definedName>
    <definedName name="_xlnm.Print_Area" localSheetId="32">大船渡東!$A$1:$G$40</definedName>
    <definedName name="_xlnm.Print_Area" localSheetId="33">'大船渡東（農場）'!$A$1:$G$40</definedName>
    <definedName name="_xlnm.Print_Area" localSheetId="26">大槌!$A$1:$G$40</definedName>
    <definedName name="_xlnm.Print_Area" localSheetId="36">大野!$A$1:$G$40</definedName>
    <definedName name="_xlnm.Print_Area" localSheetId="22">不来方!$A$1:$G$40</definedName>
    <definedName name="_xlnm.Print_Area" localSheetId="35">福岡!$A$1:$G$40</definedName>
    <definedName name="_xlnm.Print_Area" localSheetId="7">'北桜（総合校舎）'!$A$1:$G$40</definedName>
    <definedName name="_xlnm.Print_Area" localSheetId="23">北上翔南!$A$1:$G$40</definedName>
    <definedName name="_xlnm.Print_Area" localSheetId="47">野外活動センター!$A$1:$G$40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15" l="1"/>
  <c r="E15" i="115"/>
  <c r="F15" i="115" s="1"/>
  <c r="E16" i="115"/>
  <c r="E17" i="115"/>
  <c r="F17" i="115"/>
  <c r="E18" i="115"/>
  <c r="E19" i="115"/>
  <c r="F19" i="115" s="1"/>
  <c r="E20" i="115"/>
  <c r="E21" i="115"/>
  <c r="F21" i="115"/>
  <c r="E22" i="115"/>
  <c r="E23" i="115"/>
  <c r="F23" i="115" s="1"/>
  <c r="E24" i="115"/>
  <c r="E25" i="115"/>
  <c r="F25" i="115"/>
  <c r="E26" i="115"/>
  <c r="E27" i="115"/>
  <c r="F27" i="115" s="1"/>
  <c r="E28" i="115"/>
  <c r="E29" i="115"/>
  <c r="F29" i="115"/>
  <c r="E30" i="115"/>
  <c r="E31" i="115"/>
  <c r="F31" i="115" s="1"/>
  <c r="E32" i="115"/>
  <c r="E33" i="115"/>
  <c r="F33" i="115"/>
  <c r="E34" i="115"/>
  <c r="E35" i="115"/>
  <c r="F35" i="115" s="1"/>
  <c r="E36" i="115"/>
  <c r="E37" i="115"/>
  <c r="F37" i="115"/>
  <c r="E38" i="115"/>
  <c r="F39" i="115" l="1"/>
  <c r="F10" i="114" l="1"/>
  <c r="E15" i="114"/>
  <c r="F15" i="114" s="1"/>
  <c r="E16" i="114"/>
  <c r="E17" i="114"/>
  <c r="F17" i="114"/>
  <c r="E18" i="114"/>
  <c r="E19" i="114"/>
  <c r="F19" i="114" s="1"/>
  <c r="E20" i="114"/>
  <c r="E21" i="114"/>
  <c r="F21" i="114"/>
  <c r="E22" i="114"/>
  <c r="E23" i="114"/>
  <c r="F23" i="114" s="1"/>
  <c r="E24" i="114"/>
  <c r="E25" i="114"/>
  <c r="F25" i="114"/>
  <c r="E26" i="114"/>
  <c r="E27" i="114"/>
  <c r="E28" i="114"/>
  <c r="F27" i="114" s="1"/>
  <c r="E29" i="114"/>
  <c r="F29" i="114"/>
  <c r="E30" i="114"/>
  <c r="E31" i="114"/>
  <c r="E32" i="114"/>
  <c r="F31" i="114" s="1"/>
  <c r="E33" i="114"/>
  <c r="F33" i="114"/>
  <c r="E34" i="114"/>
  <c r="E35" i="114"/>
  <c r="E36" i="114"/>
  <c r="F35" i="114" s="1"/>
  <c r="E37" i="114"/>
  <c r="F37" i="114"/>
  <c r="E38" i="114"/>
  <c r="F10" i="113"/>
  <c r="E15" i="113"/>
  <c r="E16" i="113"/>
  <c r="F15" i="113" s="1"/>
  <c r="E17" i="113"/>
  <c r="F17" i="113" s="1"/>
  <c r="E18" i="113"/>
  <c r="E19" i="113"/>
  <c r="E20" i="113"/>
  <c r="F19" i="113" s="1"/>
  <c r="E21" i="113"/>
  <c r="F21" i="113" s="1"/>
  <c r="E22" i="113"/>
  <c r="E23" i="113"/>
  <c r="E24" i="113"/>
  <c r="F23" i="113" s="1"/>
  <c r="E25" i="113"/>
  <c r="F25" i="113" s="1"/>
  <c r="E26" i="113"/>
  <c r="E27" i="113"/>
  <c r="E28" i="113"/>
  <c r="F27" i="113" s="1"/>
  <c r="E29" i="113"/>
  <c r="F29" i="113" s="1"/>
  <c r="E30" i="113"/>
  <c r="E31" i="113"/>
  <c r="E32" i="113"/>
  <c r="F31" i="113" s="1"/>
  <c r="E33" i="113"/>
  <c r="F33" i="113" s="1"/>
  <c r="E34" i="113"/>
  <c r="E35" i="113"/>
  <c r="E36" i="113"/>
  <c r="F35" i="113" s="1"/>
  <c r="E37" i="113"/>
  <c r="F37" i="113" s="1"/>
  <c r="E38" i="113"/>
  <c r="F10" i="112"/>
  <c r="E15" i="112"/>
  <c r="F15" i="112"/>
  <c r="F39" i="112" s="1"/>
  <c r="E16" i="112"/>
  <c r="E17" i="112"/>
  <c r="F17" i="112"/>
  <c r="E18" i="112"/>
  <c r="E19" i="112"/>
  <c r="F19" i="112"/>
  <c r="E20" i="112"/>
  <c r="E21" i="112"/>
  <c r="F21" i="112"/>
  <c r="E22" i="112"/>
  <c r="E23" i="112"/>
  <c r="F23" i="112"/>
  <c r="E24" i="112"/>
  <c r="E25" i="112"/>
  <c r="F25" i="112"/>
  <c r="E26" i="112"/>
  <c r="E27" i="112"/>
  <c r="F27" i="112"/>
  <c r="E28" i="112"/>
  <c r="E29" i="112"/>
  <c r="F29" i="112"/>
  <c r="E30" i="112"/>
  <c r="E31" i="112"/>
  <c r="F31" i="112"/>
  <c r="E32" i="112"/>
  <c r="E33" i="112"/>
  <c r="F33" i="112"/>
  <c r="E34" i="112"/>
  <c r="E35" i="112"/>
  <c r="F35" i="112"/>
  <c r="E36" i="112"/>
  <c r="E37" i="112"/>
  <c r="F37" i="112"/>
  <c r="E38" i="112"/>
  <c r="F10" i="111"/>
  <c r="E15" i="111"/>
  <c r="F15" i="111" s="1"/>
  <c r="E16" i="111"/>
  <c r="E17" i="111"/>
  <c r="F17" i="111"/>
  <c r="E18" i="111"/>
  <c r="E19" i="111"/>
  <c r="F19" i="111" s="1"/>
  <c r="E20" i="111"/>
  <c r="E21" i="111"/>
  <c r="F21" i="111"/>
  <c r="E22" i="111"/>
  <c r="E23" i="111"/>
  <c r="F23" i="111" s="1"/>
  <c r="E24" i="111"/>
  <c r="E25" i="111"/>
  <c r="F25" i="111"/>
  <c r="E26" i="111"/>
  <c r="E27" i="111"/>
  <c r="F27" i="111" s="1"/>
  <c r="E28" i="111"/>
  <c r="E29" i="111"/>
  <c r="F29" i="111"/>
  <c r="E30" i="111"/>
  <c r="E31" i="111"/>
  <c r="F31" i="111" s="1"/>
  <c r="E32" i="111"/>
  <c r="E33" i="111"/>
  <c r="F33" i="111"/>
  <c r="E34" i="111"/>
  <c r="E35" i="111"/>
  <c r="F35" i="111" s="1"/>
  <c r="E36" i="111"/>
  <c r="E37" i="111"/>
  <c r="F37" i="111"/>
  <c r="E38" i="111"/>
  <c r="F10" i="110"/>
  <c r="E15" i="110"/>
  <c r="F15" i="110" s="1"/>
  <c r="F39" i="110" s="1"/>
  <c r="E16" i="110"/>
  <c r="E17" i="110"/>
  <c r="F17" i="110"/>
  <c r="E18" i="110"/>
  <c r="E19" i="110"/>
  <c r="F19" i="110" s="1"/>
  <c r="E20" i="110"/>
  <c r="E21" i="110"/>
  <c r="F21" i="110"/>
  <c r="E22" i="110"/>
  <c r="E23" i="110"/>
  <c r="F23" i="110" s="1"/>
  <c r="E24" i="110"/>
  <c r="E25" i="110"/>
  <c r="F25" i="110"/>
  <c r="E26" i="110"/>
  <c r="E27" i="110"/>
  <c r="F27" i="110" s="1"/>
  <c r="E28" i="110"/>
  <c r="E29" i="110"/>
  <c r="F29" i="110"/>
  <c r="E30" i="110"/>
  <c r="E31" i="110"/>
  <c r="F31" i="110" s="1"/>
  <c r="E32" i="110"/>
  <c r="E33" i="110"/>
  <c r="F33" i="110"/>
  <c r="E34" i="110"/>
  <c r="E35" i="110"/>
  <c r="F35" i="110" s="1"/>
  <c r="E36" i="110"/>
  <c r="E37" i="110"/>
  <c r="F37" i="110"/>
  <c r="E38" i="110"/>
  <c r="F10" i="109"/>
  <c r="E15" i="109"/>
  <c r="F15" i="109" s="1"/>
  <c r="E16" i="109"/>
  <c r="E17" i="109"/>
  <c r="E18" i="109"/>
  <c r="F17" i="109" s="1"/>
  <c r="E19" i="109"/>
  <c r="F19" i="109" s="1"/>
  <c r="E20" i="109"/>
  <c r="E21" i="109"/>
  <c r="E22" i="109"/>
  <c r="F21" i="109" s="1"/>
  <c r="E23" i="109"/>
  <c r="F23" i="109" s="1"/>
  <c r="E24" i="109"/>
  <c r="E25" i="109"/>
  <c r="E26" i="109"/>
  <c r="F25" i="109" s="1"/>
  <c r="E27" i="109"/>
  <c r="F27" i="109" s="1"/>
  <c r="E28" i="109"/>
  <c r="E29" i="109"/>
  <c r="E30" i="109"/>
  <c r="F29" i="109" s="1"/>
  <c r="E31" i="109"/>
  <c r="F31" i="109" s="1"/>
  <c r="E32" i="109"/>
  <c r="E33" i="109"/>
  <c r="E34" i="109"/>
  <c r="F33" i="109" s="1"/>
  <c r="E35" i="109"/>
  <c r="F35" i="109" s="1"/>
  <c r="E36" i="109"/>
  <c r="E37" i="109"/>
  <c r="E38" i="109"/>
  <c r="F37" i="109" s="1"/>
  <c r="F10" i="108"/>
  <c r="E15" i="108"/>
  <c r="F15" i="108"/>
  <c r="E16" i="108"/>
  <c r="E17" i="108"/>
  <c r="E18" i="108"/>
  <c r="F17" i="108" s="1"/>
  <c r="E19" i="108"/>
  <c r="F19" i="108"/>
  <c r="E20" i="108"/>
  <c r="E21" i="108"/>
  <c r="E22" i="108"/>
  <c r="F21" i="108" s="1"/>
  <c r="E23" i="108"/>
  <c r="F23" i="108"/>
  <c r="E24" i="108"/>
  <c r="E25" i="108"/>
  <c r="E26" i="108"/>
  <c r="F25" i="108" s="1"/>
  <c r="E27" i="108"/>
  <c r="F27" i="108"/>
  <c r="E28" i="108"/>
  <c r="E29" i="108"/>
  <c r="E30" i="108"/>
  <c r="F29" i="108" s="1"/>
  <c r="E31" i="108"/>
  <c r="F31" i="108"/>
  <c r="E32" i="108"/>
  <c r="E33" i="108"/>
  <c r="E34" i="108"/>
  <c r="F33" i="108" s="1"/>
  <c r="E35" i="108"/>
  <c r="F35" i="108"/>
  <c r="E36" i="108"/>
  <c r="E37" i="108"/>
  <c r="E38" i="108"/>
  <c r="F37" i="108" s="1"/>
  <c r="F10" i="107"/>
  <c r="E15" i="107"/>
  <c r="F15" i="107" s="1"/>
  <c r="E16" i="107"/>
  <c r="E17" i="107"/>
  <c r="F17" i="107"/>
  <c r="E18" i="107"/>
  <c r="E19" i="107"/>
  <c r="E20" i="107"/>
  <c r="F19" i="107" s="1"/>
  <c r="E21" i="107"/>
  <c r="F21" i="107"/>
  <c r="E22" i="107"/>
  <c r="E23" i="107"/>
  <c r="E24" i="107"/>
  <c r="F23" i="107" s="1"/>
  <c r="E25" i="107"/>
  <c r="F25" i="107"/>
  <c r="E26" i="107"/>
  <c r="E27" i="107"/>
  <c r="E28" i="107"/>
  <c r="F27" i="107" s="1"/>
  <c r="E29" i="107"/>
  <c r="F29" i="107"/>
  <c r="E30" i="107"/>
  <c r="E31" i="107"/>
  <c r="E32" i="107"/>
  <c r="F31" i="107" s="1"/>
  <c r="E33" i="107"/>
  <c r="F33" i="107"/>
  <c r="E34" i="107"/>
  <c r="E35" i="107"/>
  <c r="E36" i="107"/>
  <c r="F35" i="107" s="1"/>
  <c r="E37" i="107"/>
  <c r="F37" i="107"/>
  <c r="E38" i="107"/>
  <c r="F39" i="113" l="1"/>
  <c r="F39" i="114"/>
  <c r="F39" i="111"/>
  <c r="F39" i="109"/>
  <c r="F39" i="108"/>
  <c r="F39" i="107"/>
  <c r="C38" i="1" l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10" i="1"/>
  <c r="E38" i="106" l="1"/>
  <c r="F37" i="106" s="1"/>
  <c r="E37" i="106"/>
  <c r="E36" i="106"/>
  <c r="E35" i="106"/>
  <c r="F35" i="106" s="1"/>
  <c r="E34" i="106"/>
  <c r="E33" i="106"/>
  <c r="F33" i="106" s="1"/>
  <c r="E32" i="106"/>
  <c r="E31" i="106"/>
  <c r="F31" i="106" s="1"/>
  <c r="E30" i="106"/>
  <c r="F29" i="106"/>
  <c r="E29" i="106"/>
  <c r="E28" i="106"/>
  <c r="E27" i="106"/>
  <c r="F27" i="106" s="1"/>
  <c r="E26" i="106"/>
  <c r="F25" i="106"/>
  <c r="E25" i="106"/>
  <c r="E24" i="106"/>
  <c r="E23" i="106"/>
  <c r="F23" i="106" s="1"/>
  <c r="E22" i="106"/>
  <c r="F21" i="106"/>
  <c r="E21" i="106"/>
  <c r="E20" i="106"/>
  <c r="E19" i="106"/>
  <c r="F19" i="106" s="1"/>
  <c r="E18" i="106"/>
  <c r="E17" i="106"/>
  <c r="E16" i="106"/>
  <c r="E15" i="106"/>
  <c r="F10" i="106"/>
  <c r="F17" i="106" l="1"/>
  <c r="F15" i="106"/>
  <c r="F39" i="106" s="1"/>
  <c r="F10" i="102"/>
  <c r="E15" i="102"/>
  <c r="E16" i="102"/>
  <c r="E17" i="102"/>
  <c r="E18" i="102"/>
  <c r="E19" i="102"/>
  <c r="E20" i="102"/>
  <c r="E21" i="102"/>
  <c r="E22" i="102"/>
  <c r="E23" i="102"/>
  <c r="E24" i="102"/>
  <c r="E25" i="102"/>
  <c r="E26" i="102"/>
  <c r="E27" i="102"/>
  <c r="E28" i="102"/>
  <c r="E29" i="102"/>
  <c r="E30" i="102"/>
  <c r="E31" i="102"/>
  <c r="E32" i="102"/>
  <c r="E33" i="102"/>
  <c r="F33" i="102" s="1"/>
  <c r="E34" i="102"/>
  <c r="E35" i="102"/>
  <c r="F35" i="102" s="1"/>
  <c r="E36" i="102"/>
  <c r="E37" i="102"/>
  <c r="E38" i="102"/>
  <c r="F10" i="100"/>
  <c r="E15" i="100"/>
  <c r="E16" i="100"/>
  <c r="E17" i="100"/>
  <c r="E18" i="100"/>
  <c r="F17" i="100" s="1"/>
  <c r="E19" i="100"/>
  <c r="E20" i="100"/>
  <c r="E21" i="100"/>
  <c r="E22" i="100"/>
  <c r="F21" i="100" s="1"/>
  <c r="E23" i="100"/>
  <c r="E24" i="100"/>
  <c r="E25" i="100"/>
  <c r="E26" i="100"/>
  <c r="F25" i="100" s="1"/>
  <c r="E27" i="100"/>
  <c r="E28" i="100"/>
  <c r="E29" i="100"/>
  <c r="E30" i="100"/>
  <c r="F29" i="100" s="1"/>
  <c r="E31" i="100"/>
  <c r="E32" i="100"/>
  <c r="E33" i="100"/>
  <c r="E34" i="100"/>
  <c r="E35" i="100"/>
  <c r="F35" i="100" s="1"/>
  <c r="E36" i="100"/>
  <c r="E37" i="100"/>
  <c r="E38" i="100"/>
  <c r="F37" i="100" s="1"/>
  <c r="F10" i="98"/>
  <c r="E15" i="98"/>
  <c r="E16" i="98"/>
  <c r="F15" i="98" s="1"/>
  <c r="E17" i="98"/>
  <c r="E18" i="98"/>
  <c r="E19" i="98"/>
  <c r="E20" i="98"/>
  <c r="F19" i="98" s="1"/>
  <c r="E21" i="98"/>
  <c r="E22" i="98"/>
  <c r="E23" i="98"/>
  <c r="E24" i="98"/>
  <c r="F23" i="98" s="1"/>
  <c r="E25" i="98"/>
  <c r="E26" i="98"/>
  <c r="E27" i="98"/>
  <c r="E28" i="98"/>
  <c r="F27" i="98" s="1"/>
  <c r="E29" i="98"/>
  <c r="E30" i="98"/>
  <c r="E31" i="98"/>
  <c r="E32" i="98"/>
  <c r="E33" i="98"/>
  <c r="F33" i="98" s="1"/>
  <c r="E34" i="98"/>
  <c r="E35" i="98"/>
  <c r="E36" i="98"/>
  <c r="E37" i="98"/>
  <c r="E38" i="98"/>
  <c r="F10" i="96"/>
  <c r="E15" i="96"/>
  <c r="E16" i="96"/>
  <c r="E17" i="96"/>
  <c r="E18" i="96"/>
  <c r="E19" i="96"/>
  <c r="E20" i="96"/>
  <c r="E21" i="96"/>
  <c r="E22" i="96"/>
  <c r="E23" i="96"/>
  <c r="E24" i="96"/>
  <c r="E25" i="96"/>
  <c r="E26" i="96"/>
  <c r="E27" i="96"/>
  <c r="E28" i="96"/>
  <c r="E29" i="96"/>
  <c r="E30" i="96"/>
  <c r="E31" i="96"/>
  <c r="F31" i="96" s="1"/>
  <c r="E32" i="96"/>
  <c r="E33" i="96"/>
  <c r="E34" i="96"/>
  <c r="E35" i="96"/>
  <c r="E36" i="96"/>
  <c r="E37" i="96"/>
  <c r="E38" i="96"/>
  <c r="F29" i="102" l="1"/>
  <c r="F27" i="102"/>
  <c r="F23" i="102"/>
  <c r="F21" i="102"/>
  <c r="F17" i="102"/>
  <c r="F15" i="102"/>
  <c r="F33" i="100"/>
  <c r="F37" i="98"/>
  <c r="F35" i="98"/>
  <c r="F39" i="98" s="1"/>
  <c r="F31" i="98"/>
  <c r="F29" i="98"/>
  <c r="F25" i="98"/>
  <c r="F21" i="98"/>
  <c r="F17" i="98"/>
  <c r="F37" i="96"/>
  <c r="F25" i="96"/>
  <c r="F21" i="96"/>
  <c r="F19" i="96"/>
  <c r="F19" i="102"/>
  <c r="F37" i="102"/>
  <c r="F31" i="102"/>
  <c r="F25" i="102"/>
  <c r="F27" i="100"/>
  <c r="F15" i="100"/>
  <c r="F19" i="100"/>
  <c r="F31" i="100"/>
  <c r="F23" i="100"/>
  <c r="F35" i="96"/>
  <c r="F29" i="96"/>
  <c r="F17" i="96"/>
  <c r="F33" i="96"/>
  <c r="F27" i="96"/>
  <c r="F15" i="96"/>
  <c r="F23" i="96"/>
  <c r="F39" i="102" l="1"/>
  <c r="F39" i="100"/>
  <c r="F39" i="96"/>
  <c r="E17" i="1"/>
  <c r="F10" i="52"/>
  <c r="E16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5" i="1"/>
  <c r="F10" i="1"/>
  <c r="E16" i="20" l="1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16" i="86"/>
  <c r="E17" i="86"/>
  <c r="E18" i="86"/>
  <c r="E19" i="86"/>
  <c r="E20" i="86"/>
  <c r="E21" i="86"/>
  <c r="E22" i="86"/>
  <c r="E23" i="86"/>
  <c r="E24" i="86"/>
  <c r="E25" i="86"/>
  <c r="E26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9" i="71"/>
  <c r="E30" i="71"/>
  <c r="E31" i="71"/>
  <c r="E32" i="71"/>
  <c r="E33" i="71"/>
  <c r="E34" i="71"/>
  <c r="E35" i="71"/>
  <c r="E36" i="71"/>
  <c r="E37" i="71"/>
  <c r="E38" i="71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16" i="50"/>
  <c r="E17" i="50"/>
  <c r="E18" i="50"/>
  <c r="E19" i="50"/>
  <c r="E20" i="50"/>
  <c r="E21" i="50"/>
  <c r="E22" i="50"/>
  <c r="E23" i="50"/>
  <c r="E24" i="50"/>
  <c r="E25" i="50"/>
  <c r="E26" i="50"/>
  <c r="E27" i="50"/>
  <c r="E28" i="50"/>
  <c r="E29" i="50"/>
  <c r="E30" i="50"/>
  <c r="E31" i="50"/>
  <c r="E32" i="50"/>
  <c r="E33" i="50"/>
  <c r="E34" i="50"/>
  <c r="E35" i="50"/>
  <c r="E36" i="50"/>
  <c r="E37" i="50"/>
  <c r="E38" i="50"/>
  <c r="E16" i="63"/>
  <c r="E17" i="63"/>
  <c r="E18" i="63"/>
  <c r="E19" i="63"/>
  <c r="E20" i="63"/>
  <c r="E21" i="63"/>
  <c r="E22" i="63"/>
  <c r="E23" i="63"/>
  <c r="E24" i="63"/>
  <c r="E25" i="63"/>
  <c r="E26" i="63"/>
  <c r="E27" i="63"/>
  <c r="E28" i="63"/>
  <c r="E29" i="63"/>
  <c r="E30" i="63"/>
  <c r="E31" i="63"/>
  <c r="E32" i="63"/>
  <c r="E33" i="63"/>
  <c r="E34" i="63"/>
  <c r="E35" i="63"/>
  <c r="E36" i="63"/>
  <c r="E37" i="63"/>
  <c r="E38" i="63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38" i="70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16" i="52"/>
  <c r="E17" i="52"/>
  <c r="E18" i="52"/>
  <c r="E19" i="52"/>
  <c r="E20" i="52"/>
  <c r="E21" i="52"/>
  <c r="E22" i="52"/>
  <c r="E23" i="52"/>
  <c r="E24" i="52"/>
  <c r="E25" i="52"/>
  <c r="E26" i="52"/>
  <c r="E27" i="52"/>
  <c r="E28" i="52"/>
  <c r="E29" i="52"/>
  <c r="E30" i="52"/>
  <c r="E31" i="52"/>
  <c r="E32" i="52"/>
  <c r="E33" i="52"/>
  <c r="E34" i="52"/>
  <c r="E35" i="52"/>
  <c r="E36" i="52"/>
  <c r="E37" i="52"/>
  <c r="E38" i="52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6" i="85"/>
  <c r="E17" i="85"/>
  <c r="E18" i="85"/>
  <c r="E19" i="85"/>
  <c r="E20" i="85"/>
  <c r="E21" i="85"/>
  <c r="E22" i="85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/>
  <c r="E37" i="85"/>
  <c r="E38" i="85"/>
  <c r="E16" i="95"/>
  <c r="E17" i="95"/>
  <c r="E18" i="95"/>
  <c r="E19" i="95"/>
  <c r="E20" i="95"/>
  <c r="E21" i="95"/>
  <c r="E22" i="95"/>
  <c r="E23" i="95"/>
  <c r="E24" i="95"/>
  <c r="E25" i="95"/>
  <c r="E26" i="95"/>
  <c r="E27" i="95"/>
  <c r="E28" i="95"/>
  <c r="E29" i="95"/>
  <c r="E30" i="95"/>
  <c r="E31" i="95"/>
  <c r="E32" i="95"/>
  <c r="E33" i="95"/>
  <c r="E34" i="95"/>
  <c r="E35" i="95"/>
  <c r="E36" i="95"/>
  <c r="E37" i="95"/>
  <c r="E38" i="95"/>
  <c r="E15" i="20"/>
  <c r="E15" i="26"/>
  <c r="E15" i="32"/>
  <c r="E15" i="86"/>
  <c r="E15" i="38"/>
  <c r="E15" i="6"/>
  <c r="E15" i="71"/>
  <c r="E15" i="88"/>
  <c r="E15" i="4"/>
  <c r="E15" i="16"/>
  <c r="E15" i="75"/>
  <c r="E15" i="39"/>
  <c r="E15" i="8"/>
  <c r="E15" i="14"/>
  <c r="E15" i="50"/>
  <c r="E15" i="63"/>
  <c r="E15" i="2"/>
  <c r="E15" i="70"/>
  <c r="E15" i="81"/>
  <c r="E15" i="87"/>
  <c r="E15" i="12"/>
  <c r="E15" i="27"/>
  <c r="E15" i="52"/>
  <c r="E15" i="60"/>
  <c r="E15" i="80"/>
  <c r="E15" i="34"/>
  <c r="E15" i="9"/>
  <c r="E15" i="28"/>
  <c r="E15" i="5"/>
  <c r="E15" i="3"/>
  <c r="E15" i="85"/>
  <c r="E15" i="95"/>
  <c r="F10" i="20"/>
  <c r="F10" i="26"/>
  <c r="F10" i="32"/>
  <c r="F10" i="86"/>
  <c r="F10" i="38"/>
  <c r="F10" i="6"/>
  <c r="F10" i="71"/>
  <c r="F10" i="88"/>
  <c r="F10" i="4"/>
  <c r="F10" i="16"/>
  <c r="F10" i="75"/>
  <c r="F10" i="39"/>
  <c r="F10" i="8"/>
  <c r="F10" i="14"/>
  <c r="F10" i="50"/>
  <c r="F10" i="63"/>
  <c r="F10" i="2"/>
  <c r="F10" i="70"/>
  <c r="F10" i="81"/>
  <c r="F10" i="87"/>
  <c r="F10" i="12"/>
  <c r="F10" i="27"/>
  <c r="F10" i="60"/>
  <c r="F10" i="80"/>
  <c r="F10" i="34"/>
  <c r="F10" i="9"/>
  <c r="F10" i="28"/>
  <c r="F10" i="5"/>
  <c r="F10" i="3"/>
  <c r="F10" i="85"/>
  <c r="F10" i="95"/>
  <c r="E16" i="53" l="1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36" i="53"/>
  <c r="E37" i="53"/>
  <c r="E38" i="53"/>
  <c r="E15" i="53"/>
  <c r="F10" i="53" l="1"/>
  <c r="F15" i="95"/>
  <c r="F15" i="81"/>
  <c r="F15" i="75"/>
  <c r="F15" i="70"/>
  <c r="F15" i="63" l="1"/>
  <c r="F17" i="95"/>
  <c r="F19" i="95"/>
  <c r="F15" i="88"/>
  <c r="F17" i="88"/>
  <c r="F15" i="87"/>
  <c r="F17" i="87"/>
  <c r="F15" i="86"/>
  <c r="F17" i="86"/>
  <c r="F15" i="85"/>
  <c r="F17" i="85"/>
  <c r="F15" i="71"/>
  <c r="F17" i="71"/>
  <c r="F15" i="60"/>
  <c r="F17" i="60"/>
  <c r="F15" i="52"/>
  <c r="F15" i="39"/>
  <c r="F15" i="26"/>
  <c r="F15" i="9"/>
  <c r="F17" i="63" l="1"/>
  <c r="F15" i="50"/>
  <c r="F15" i="53"/>
  <c r="F17" i="70"/>
  <c r="F15" i="27"/>
  <c r="F15" i="34"/>
  <c r="F15" i="38"/>
  <c r="F15" i="4"/>
  <c r="F21" i="95"/>
  <c r="F19" i="88"/>
  <c r="F21" i="88"/>
  <c r="F19" i="87"/>
  <c r="F21" i="87"/>
  <c r="F19" i="86"/>
  <c r="F21" i="86"/>
  <c r="F19" i="85"/>
  <c r="F21" i="85"/>
  <c r="F17" i="81"/>
  <c r="F19" i="81"/>
  <c r="F21" i="81"/>
  <c r="F17" i="80"/>
  <c r="F19" i="80"/>
  <c r="F21" i="80"/>
  <c r="F17" i="75"/>
  <c r="F19" i="75"/>
  <c r="F19" i="71"/>
  <c r="F21" i="71"/>
  <c r="F21" i="70"/>
  <c r="F19" i="70"/>
  <c r="F19" i="63"/>
  <c r="F21" i="60"/>
  <c r="F19" i="60"/>
  <c r="F17" i="38"/>
  <c r="F17" i="34"/>
  <c r="F15" i="32"/>
  <c r="F17" i="32"/>
  <c r="F19" i="32"/>
  <c r="F15" i="28"/>
  <c r="F17" i="28"/>
  <c r="F15" i="20"/>
  <c r="F17" i="20"/>
  <c r="F15" i="16"/>
  <c r="F17" i="16"/>
  <c r="F15" i="14"/>
  <c r="F17" i="14"/>
  <c r="F15" i="12"/>
  <c r="F17" i="9"/>
  <c r="F17" i="8"/>
  <c r="F15" i="8"/>
  <c r="F21" i="8"/>
  <c r="F15" i="6"/>
  <c r="F15" i="5"/>
  <c r="F19" i="5"/>
  <c r="F17" i="5"/>
  <c r="F17" i="4"/>
  <c r="F15" i="3"/>
  <c r="F17" i="50" l="1"/>
  <c r="F19" i="12"/>
  <c r="F17" i="26"/>
  <c r="F19" i="3"/>
  <c r="F17" i="3"/>
  <c r="F17" i="6"/>
  <c r="F19" i="8"/>
  <c r="F23" i="95"/>
  <c r="F23" i="88"/>
  <c r="F23" i="87"/>
  <c r="F23" i="86"/>
  <c r="F23" i="85"/>
  <c r="F21" i="75"/>
  <c r="F23" i="71"/>
  <c r="F23" i="70"/>
  <c r="F21" i="63"/>
  <c r="F23" i="60"/>
  <c r="F19" i="53"/>
  <c r="F17" i="53"/>
  <c r="F17" i="52"/>
  <c r="F19" i="52"/>
  <c r="F19" i="50"/>
  <c r="F19" i="39"/>
  <c r="F17" i="39"/>
  <c r="F19" i="38"/>
  <c r="F19" i="34"/>
  <c r="F21" i="32"/>
  <c r="F19" i="28"/>
  <c r="F21" i="28"/>
  <c r="F17" i="27"/>
  <c r="F19" i="27"/>
  <c r="F19" i="26"/>
  <c r="F19" i="20"/>
  <c r="F21" i="20"/>
  <c r="F19" i="16"/>
  <c r="F21" i="16"/>
  <c r="F19" i="14"/>
  <c r="F17" i="12"/>
  <c r="F21" i="9"/>
  <c r="F19" i="9"/>
  <c r="F21" i="6"/>
  <c r="F19" i="6"/>
  <c r="F19" i="4"/>
  <c r="F23" i="63" l="1"/>
  <c r="F21" i="50"/>
  <c r="F21" i="26"/>
  <c r="F21" i="38"/>
  <c r="F21" i="39"/>
  <c r="F21" i="4"/>
  <c r="F21" i="3"/>
  <c r="F25" i="95"/>
  <c r="F25" i="88"/>
  <c r="F25" i="87"/>
  <c r="F25" i="86"/>
  <c r="F25" i="85"/>
  <c r="F23" i="81"/>
  <c r="F23" i="80"/>
  <c r="F23" i="75"/>
  <c r="F25" i="71"/>
  <c r="F25" i="70"/>
  <c r="F25" i="63"/>
  <c r="F25" i="60"/>
  <c r="F21" i="53"/>
  <c r="F21" i="52"/>
  <c r="F21" i="34"/>
  <c r="F23" i="32"/>
  <c r="F23" i="28"/>
  <c r="F21" i="27"/>
  <c r="F23" i="20"/>
  <c r="F23" i="16"/>
  <c r="F21" i="14"/>
  <c r="F21" i="12"/>
  <c r="F23" i="9"/>
  <c r="F23" i="8"/>
  <c r="F23" i="6"/>
  <c r="F21" i="5"/>
  <c r="F25" i="75" l="1"/>
  <c r="F23" i="5"/>
  <c r="F23" i="38"/>
  <c r="F23" i="3"/>
  <c r="F23" i="4"/>
  <c r="F27" i="95"/>
  <c r="F27" i="88"/>
  <c r="F27" i="87"/>
  <c r="F27" i="86"/>
  <c r="F27" i="85"/>
  <c r="F25" i="81"/>
  <c r="F25" i="80"/>
  <c r="F27" i="71"/>
  <c r="F27" i="70"/>
  <c r="F27" i="60"/>
  <c r="F23" i="53"/>
  <c r="F23" i="52"/>
  <c r="F23" i="50"/>
  <c r="F23" i="39"/>
  <c r="F23" i="34"/>
  <c r="F25" i="32"/>
  <c r="F25" i="28"/>
  <c r="F23" i="27"/>
  <c r="F23" i="26"/>
  <c r="F25" i="20"/>
  <c r="F25" i="16"/>
  <c r="F23" i="14"/>
  <c r="F23" i="12"/>
  <c r="F25" i="9"/>
  <c r="F25" i="8"/>
  <c r="F25" i="6"/>
  <c r="F25" i="34" l="1"/>
  <c r="F25" i="3"/>
  <c r="F29" i="95"/>
  <c r="F29" i="88"/>
  <c r="F29" i="87"/>
  <c r="F29" i="86"/>
  <c r="F29" i="85"/>
  <c r="F27" i="81"/>
  <c r="F27" i="80"/>
  <c r="F27" i="75"/>
  <c r="F29" i="71"/>
  <c r="F29" i="70"/>
  <c r="F27" i="63"/>
  <c r="F29" i="60"/>
  <c r="F25" i="53"/>
  <c r="F25" i="52"/>
  <c r="F25" i="50"/>
  <c r="F25" i="39"/>
  <c r="F25" i="38"/>
  <c r="F27" i="32"/>
  <c r="F27" i="28"/>
  <c r="F25" i="27"/>
  <c r="F25" i="26"/>
  <c r="F27" i="20"/>
  <c r="F27" i="16"/>
  <c r="F25" i="14"/>
  <c r="F25" i="12"/>
  <c r="F27" i="9"/>
  <c r="F27" i="8"/>
  <c r="F27" i="6"/>
  <c r="F25" i="5"/>
  <c r="F25" i="4"/>
  <c r="F35" i="2"/>
  <c r="F33" i="2"/>
  <c r="F31" i="2"/>
  <c r="F29" i="75" l="1"/>
  <c r="F27" i="3"/>
  <c r="F31" i="95"/>
  <c r="F31" i="88"/>
  <c r="F31" i="87"/>
  <c r="F31" i="86"/>
  <c r="F31" i="85"/>
  <c r="F29" i="81"/>
  <c r="F29" i="80"/>
  <c r="F31" i="71"/>
  <c r="F31" i="70"/>
  <c r="F29" i="63"/>
  <c r="F31" i="60"/>
  <c r="F27" i="53"/>
  <c r="F27" i="52"/>
  <c r="F27" i="50"/>
  <c r="F27" i="39"/>
  <c r="F27" i="38"/>
  <c r="F27" i="34"/>
  <c r="F29" i="32"/>
  <c r="F29" i="28"/>
  <c r="F27" i="27"/>
  <c r="F27" i="26"/>
  <c r="F29" i="20"/>
  <c r="F29" i="16"/>
  <c r="F27" i="14"/>
  <c r="F27" i="12"/>
  <c r="F29" i="9"/>
  <c r="F29" i="8"/>
  <c r="F29" i="6"/>
  <c r="F27" i="5"/>
  <c r="F27" i="4"/>
  <c r="F21" i="2"/>
  <c r="F29" i="2"/>
  <c r="F37" i="2"/>
  <c r="F27" i="2"/>
  <c r="F25" i="2"/>
  <c r="F23" i="2"/>
  <c r="F19" i="2"/>
  <c r="F17" i="2"/>
  <c r="F15" i="2"/>
  <c r="F29" i="26" l="1"/>
  <c r="F29" i="3"/>
  <c r="F33" i="95"/>
  <c r="F33" i="88"/>
  <c r="F33" i="87"/>
  <c r="F33" i="86"/>
  <c r="F33" i="85"/>
  <c r="F31" i="81"/>
  <c r="F33" i="81"/>
  <c r="F31" i="80"/>
  <c r="F31" i="75"/>
  <c r="F33" i="71"/>
  <c r="F33" i="70"/>
  <c r="F33" i="63"/>
  <c r="F31" i="63"/>
  <c r="F33" i="60"/>
  <c r="F29" i="53"/>
  <c r="F31" i="53"/>
  <c r="F29" i="52"/>
  <c r="F29" i="50"/>
  <c r="F29" i="39"/>
  <c r="F29" i="38"/>
  <c r="F31" i="38"/>
  <c r="F29" i="34"/>
  <c r="F31" i="32"/>
  <c r="F31" i="28"/>
  <c r="F29" i="27"/>
  <c r="F31" i="20"/>
  <c r="F31" i="16"/>
  <c r="F29" i="14"/>
  <c r="F29" i="12"/>
  <c r="F31" i="9"/>
  <c r="F31" i="8"/>
  <c r="F31" i="6"/>
  <c r="F29" i="5"/>
  <c r="F29" i="4"/>
  <c r="F39" i="2"/>
  <c r="F33" i="75" l="1"/>
  <c r="F31" i="50"/>
  <c r="F31" i="34"/>
  <c r="F31" i="26"/>
  <c r="F31" i="39"/>
  <c r="F31" i="3"/>
  <c r="F31" i="4"/>
  <c r="F37" i="95"/>
  <c r="F35" i="95"/>
  <c r="F37" i="88"/>
  <c r="F35" i="88"/>
  <c r="F37" i="87"/>
  <c r="F35" i="87"/>
  <c r="F37" i="86"/>
  <c r="F35" i="86"/>
  <c r="F37" i="85"/>
  <c r="F35" i="85"/>
  <c r="F33" i="80"/>
  <c r="F37" i="71"/>
  <c r="F35" i="71"/>
  <c r="F37" i="70"/>
  <c r="F35" i="70"/>
  <c r="F37" i="60"/>
  <c r="F35" i="60"/>
  <c r="F31" i="52"/>
  <c r="F33" i="52"/>
  <c r="F33" i="32"/>
  <c r="F33" i="28"/>
  <c r="F31" i="27"/>
  <c r="F33" i="27"/>
  <c r="F33" i="20"/>
  <c r="F33" i="16"/>
  <c r="F31" i="14"/>
  <c r="F31" i="12"/>
  <c r="F33" i="9"/>
  <c r="F33" i="8"/>
  <c r="F35" i="8"/>
  <c r="F33" i="6"/>
  <c r="F31" i="5"/>
  <c r="F39" i="86" l="1"/>
  <c r="F33" i="5"/>
  <c r="F33" i="3"/>
  <c r="F39" i="95"/>
  <c r="F39" i="88"/>
  <c r="F39" i="87"/>
  <c r="F39" i="85"/>
  <c r="F35" i="81"/>
  <c r="F37" i="81"/>
  <c r="F37" i="80"/>
  <c r="F35" i="80"/>
  <c r="F35" i="75"/>
  <c r="F37" i="75"/>
  <c r="F39" i="71"/>
  <c r="F39" i="70"/>
  <c r="F35" i="63"/>
  <c r="F37" i="63"/>
  <c r="F39" i="60"/>
  <c r="F33" i="53"/>
  <c r="F35" i="53"/>
  <c r="F35" i="52"/>
  <c r="F33" i="50"/>
  <c r="F33" i="39"/>
  <c r="F33" i="38"/>
  <c r="F35" i="38"/>
  <c r="F33" i="34"/>
  <c r="F37" i="32"/>
  <c r="F35" i="32"/>
  <c r="F37" i="28"/>
  <c r="F35" i="28"/>
  <c r="F33" i="26"/>
  <c r="F37" i="26"/>
  <c r="F37" i="20"/>
  <c r="F35" i="20"/>
  <c r="F37" i="16"/>
  <c r="F35" i="16"/>
  <c r="F33" i="14"/>
  <c r="F33" i="12"/>
  <c r="F37" i="9"/>
  <c r="F35" i="9"/>
  <c r="F37" i="8"/>
  <c r="F39" i="8" s="1"/>
  <c r="F37" i="6"/>
  <c r="F35" i="6"/>
  <c r="F33" i="4"/>
  <c r="F39" i="75" l="1"/>
  <c r="F39" i="81"/>
  <c r="F37" i="53"/>
  <c r="F39" i="53" s="1"/>
  <c r="F39" i="63"/>
  <c r="F35" i="50"/>
  <c r="F37" i="50"/>
  <c r="F35" i="26"/>
  <c r="F39" i="26" s="1"/>
  <c r="F37" i="39"/>
  <c r="F35" i="5"/>
  <c r="F39" i="20"/>
  <c r="F35" i="3"/>
  <c r="F37" i="3"/>
  <c r="F35" i="4"/>
  <c r="F37" i="52"/>
  <c r="F39" i="52" s="1"/>
  <c r="F35" i="39"/>
  <c r="F39" i="39" s="1"/>
  <c r="F37" i="38"/>
  <c r="F39" i="38" s="1"/>
  <c r="F37" i="34"/>
  <c r="F35" i="34"/>
  <c r="F39" i="32"/>
  <c r="F39" i="28"/>
  <c r="F35" i="27"/>
  <c r="F37" i="27"/>
  <c r="F39" i="16"/>
  <c r="F37" i="14"/>
  <c r="F35" i="14"/>
  <c r="F37" i="12"/>
  <c r="F35" i="12"/>
  <c r="F39" i="12" s="1"/>
  <c r="F39" i="9"/>
  <c r="F39" i="6"/>
  <c r="F37" i="5"/>
  <c r="F37" i="4"/>
  <c r="F39" i="3" l="1"/>
  <c r="F39" i="5"/>
  <c r="F39" i="50"/>
  <c r="F39" i="4"/>
  <c r="F39" i="27"/>
  <c r="F39" i="34"/>
  <c r="F39" i="14"/>
  <c r="F15" i="80" l="1"/>
  <c r="F39" i="80" s="1"/>
  <c r="F33" i="1" l="1"/>
  <c r="F21" i="1"/>
  <c r="F29" i="1"/>
  <c r="F17" i="1"/>
  <c r="F35" i="1"/>
  <c r="F27" i="1"/>
  <c r="F23" i="1"/>
  <c r="F31" i="1"/>
  <c r="F19" i="1"/>
  <c r="F37" i="1"/>
  <c r="F25" i="1"/>
  <c r="F15" i="1"/>
  <c r="F39" i="1" l="1"/>
  <c r="F41" i="1" s="1"/>
  <c r="F43" i="1" s="1"/>
  <c r="F45" i="1" s="1"/>
</calcChain>
</file>

<file path=xl/sharedStrings.xml><?xml version="1.0" encoding="utf-8"?>
<sst xmlns="http://schemas.openxmlformats.org/spreadsheetml/2006/main" count="2992" uniqueCount="105">
  <si>
    <t>１　基本料金（税込）</t>
    <rPh sb="2" eb="6">
      <t>キホンリョウキン</t>
    </rPh>
    <rPh sb="7" eb="9">
      <t>ゼイコ</t>
    </rPh>
    <phoneticPr fontId="1"/>
  </si>
  <si>
    <t>期間</t>
    <rPh sb="0" eb="2">
      <t>キカン</t>
    </rPh>
    <phoneticPr fontId="1"/>
  </si>
  <si>
    <t>内訳</t>
    <rPh sb="0" eb="2">
      <t>ウチワケ</t>
    </rPh>
    <phoneticPr fontId="1"/>
  </si>
  <si>
    <t>契約電力　ａ</t>
    <rPh sb="0" eb="4">
      <t>ケイヤクデンリョク</t>
    </rPh>
    <phoneticPr fontId="1"/>
  </si>
  <si>
    <t>単価　ｂ</t>
    <rPh sb="0" eb="2">
      <t>タンカ</t>
    </rPh>
    <phoneticPr fontId="1"/>
  </si>
  <si>
    <t>力率割引　ｃ</t>
    <rPh sb="0" eb="2">
      <t>リキリツ</t>
    </rPh>
    <rPh sb="2" eb="4">
      <t>ワリビキ</t>
    </rPh>
    <phoneticPr fontId="1"/>
  </si>
  <si>
    <t>月数　ｄ</t>
    <rPh sb="0" eb="2">
      <t>ツキスウ</t>
    </rPh>
    <phoneticPr fontId="1"/>
  </si>
  <si>
    <t>金額（a*b*c*d）</t>
    <rPh sb="0" eb="2">
      <t>キンガク</t>
    </rPh>
    <phoneticPr fontId="1"/>
  </si>
  <si>
    <t>２　電力量料金（税込）</t>
    <rPh sb="2" eb="5">
      <t>デンリョクリョウ</t>
    </rPh>
    <rPh sb="5" eb="7">
      <t>リョウキン</t>
    </rPh>
    <rPh sb="8" eb="10">
      <t>ゼイコ</t>
    </rPh>
    <phoneticPr fontId="1"/>
  </si>
  <si>
    <t>料金区分</t>
    <rPh sb="0" eb="4">
      <t>リョウキンクブン</t>
    </rPh>
    <phoneticPr fontId="1"/>
  </si>
  <si>
    <t>区分・内訳</t>
    <rPh sb="0" eb="2">
      <t>クブン</t>
    </rPh>
    <rPh sb="3" eb="5">
      <t>ウチワケ</t>
    </rPh>
    <phoneticPr fontId="1"/>
  </si>
  <si>
    <t>予定使用量　ｅ</t>
    <rPh sb="0" eb="5">
      <t>ヨテイシヨウリョウ</t>
    </rPh>
    <phoneticPr fontId="1"/>
  </si>
  <si>
    <t>単価　ｆ</t>
    <rPh sb="0" eb="2">
      <t>タンカ</t>
    </rPh>
    <phoneticPr fontId="1"/>
  </si>
  <si>
    <t>金額　ｇ（e*ｆ）</t>
    <rPh sb="0" eb="2">
      <t>キンガク</t>
    </rPh>
    <phoneticPr fontId="1"/>
  </si>
  <si>
    <t>金額（ｇの計）</t>
    <rPh sb="0" eb="2">
      <t>キンガク</t>
    </rPh>
    <rPh sb="5" eb="6">
      <t>ケイ</t>
    </rPh>
    <phoneticPr fontId="1"/>
  </si>
  <si>
    <t>夏季</t>
    <rPh sb="0" eb="2">
      <t>カキ</t>
    </rPh>
    <phoneticPr fontId="1"/>
  </si>
  <si>
    <t>その他季</t>
    <rPh sb="2" eb="3">
      <t>タ</t>
    </rPh>
    <rPh sb="3" eb="4">
      <t>キ</t>
    </rPh>
    <phoneticPr fontId="1"/>
  </si>
  <si>
    <t>電力量料金　計</t>
    <rPh sb="0" eb="5">
      <t>デンリョクリョウリョウキン</t>
    </rPh>
    <rPh sb="6" eb="7">
      <t>ケイ</t>
    </rPh>
    <phoneticPr fontId="1"/>
  </si>
  <si>
    <t>①</t>
    <phoneticPr fontId="1"/>
  </si>
  <si>
    <t>②</t>
    <phoneticPr fontId="1"/>
  </si>
  <si>
    <t>区分</t>
    <rPh sb="0" eb="2">
      <t>クブン</t>
    </rPh>
    <phoneticPr fontId="1"/>
  </si>
  <si>
    <t>積算額　計</t>
    <rPh sb="0" eb="3">
      <t>セキサンガク</t>
    </rPh>
    <rPh sb="4" eb="5">
      <t>ケイ</t>
    </rPh>
    <phoneticPr fontId="1"/>
  </si>
  <si>
    <t>消費税及び地方消費税相当額</t>
    <rPh sb="0" eb="4">
      <t>ショウヒゼイオヨ</t>
    </rPh>
    <rPh sb="5" eb="13">
      <t>チホウショウヒゼイソウトウガク</t>
    </rPh>
    <phoneticPr fontId="1"/>
  </si>
  <si>
    <t>（落札決定に係る加算額）</t>
    <rPh sb="1" eb="5">
      <t>ラクサツケッテイ</t>
    </rPh>
    <rPh sb="6" eb="7">
      <t>カカ</t>
    </rPh>
    <rPh sb="8" eb="11">
      <t>カサンガク</t>
    </rPh>
    <phoneticPr fontId="1"/>
  </si>
  <si>
    <t>消費税及び地方消費税相当額控除後の積算額</t>
    <rPh sb="0" eb="4">
      <t>ショウヒゼイオヨ</t>
    </rPh>
    <rPh sb="5" eb="16">
      <t>チホウショウヒゼイソウトウガクコウジョゴ</t>
    </rPh>
    <rPh sb="17" eb="20">
      <t>セキサンガク</t>
    </rPh>
    <phoneticPr fontId="1"/>
  </si>
  <si>
    <t>（税抜き積算額）</t>
    <rPh sb="1" eb="2">
      <t>ゼイ</t>
    </rPh>
    <rPh sb="2" eb="3">
      <t>ヌ</t>
    </rPh>
    <rPh sb="4" eb="7">
      <t>セキサンガク</t>
    </rPh>
    <phoneticPr fontId="1"/>
  </si>
  <si>
    <t>①＋②</t>
    <phoneticPr fontId="1"/>
  </si>
  <si>
    <t>（円未満切り捨て）</t>
    <rPh sb="1" eb="4">
      <t>エンミマン</t>
    </rPh>
    <rPh sb="4" eb="5">
      <t>キ</t>
    </rPh>
    <rPh sb="6" eb="7">
      <t>ス</t>
    </rPh>
    <phoneticPr fontId="1"/>
  </si>
  <si>
    <t>Ａ×10÷110</t>
    <phoneticPr fontId="1"/>
  </si>
  <si>
    <t>Ａ－Ｂ</t>
  </si>
  <si>
    <t>【Ａ】</t>
    <phoneticPr fontId="1"/>
  </si>
  <si>
    <t>【Ｂ】</t>
    <phoneticPr fontId="1"/>
  </si>
  <si>
    <t>【備考】</t>
    <rPh sb="1" eb="3">
      <t>ビコウ</t>
    </rPh>
    <phoneticPr fontId="1"/>
  </si>
  <si>
    <t>＜岩手県立盛岡第一高等学校＞</t>
    <rPh sb="1" eb="5">
      <t>イワテケンリツ</t>
    </rPh>
    <rPh sb="5" eb="13">
      <t>モリオカダイイチコウトウガッコウ</t>
    </rPh>
    <phoneticPr fontId="1"/>
  </si>
  <si>
    <t>＜岩手県立盛岡第二高等学校＞</t>
    <rPh sb="1" eb="5">
      <t>イワテケンリツ</t>
    </rPh>
    <rPh sb="5" eb="7">
      <t>モリオカ</t>
    </rPh>
    <rPh sb="7" eb="9">
      <t>ダイニ</t>
    </rPh>
    <rPh sb="9" eb="11">
      <t>コウトウ</t>
    </rPh>
    <rPh sb="11" eb="13">
      <t>ガッコウ</t>
    </rPh>
    <phoneticPr fontId="1"/>
  </si>
  <si>
    <t>＜岩手県立盛岡第三高等学校＞</t>
    <rPh sb="1" eb="5">
      <t>イワテケンリツ</t>
    </rPh>
    <rPh sb="5" eb="7">
      <t>モリオカ</t>
    </rPh>
    <rPh sb="7" eb="9">
      <t>ダイサン</t>
    </rPh>
    <rPh sb="9" eb="11">
      <t>コウトウ</t>
    </rPh>
    <rPh sb="11" eb="13">
      <t>ガッコウ</t>
    </rPh>
    <phoneticPr fontId="1"/>
  </si>
  <si>
    <t>＜岩手県立盛岡第四高等学校＞</t>
    <rPh sb="1" eb="5">
      <t>イワテケンリツ</t>
    </rPh>
    <rPh sb="5" eb="7">
      <t>モリオカ</t>
    </rPh>
    <rPh sb="7" eb="9">
      <t>ダイシ</t>
    </rPh>
    <rPh sb="9" eb="11">
      <t>コウトウ</t>
    </rPh>
    <rPh sb="11" eb="13">
      <t>ガッコウ</t>
    </rPh>
    <phoneticPr fontId="1"/>
  </si>
  <si>
    <t>＜岩手県立盛岡南高等学校＞</t>
    <rPh sb="1" eb="5">
      <t>イワテケンリツ</t>
    </rPh>
    <rPh sb="5" eb="7">
      <t>モリオカ</t>
    </rPh>
    <rPh sb="7" eb="8">
      <t>ミナミ</t>
    </rPh>
    <rPh sb="8" eb="10">
      <t>コウトウ</t>
    </rPh>
    <rPh sb="10" eb="12">
      <t>ガッコウ</t>
    </rPh>
    <phoneticPr fontId="1"/>
  </si>
  <si>
    <t>＜岩手県立盛岡工業高等学校＞</t>
    <rPh sb="1" eb="5">
      <t>イワテケンリツ</t>
    </rPh>
    <rPh sb="5" eb="9">
      <t>モリオカコウギョウ</t>
    </rPh>
    <rPh sb="9" eb="11">
      <t>コウトウ</t>
    </rPh>
    <rPh sb="11" eb="13">
      <t>ガッコウ</t>
    </rPh>
    <phoneticPr fontId="1"/>
  </si>
  <si>
    <t>　（業務用電力）</t>
    <rPh sb="2" eb="7">
      <t>ギョウムヨウデンリョク</t>
    </rPh>
    <phoneticPr fontId="1"/>
  </si>
  <si>
    <t>＜岩手県立盛岡商業高等学校＞</t>
    <rPh sb="1" eb="5">
      <t>イワテケンリツ</t>
    </rPh>
    <rPh sb="5" eb="9">
      <t>モリオカショウギョウ</t>
    </rPh>
    <rPh sb="9" eb="11">
      <t>コウトウ</t>
    </rPh>
    <rPh sb="11" eb="13">
      <t>ガッコウ</t>
    </rPh>
    <phoneticPr fontId="1"/>
  </si>
  <si>
    <t>＜岩手県立盛岡聴覚支援学校＞</t>
    <rPh sb="1" eb="5">
      <t>イワテケンリツ</t>
    </rPh>
    <rPh sb="5" eb="7">
      <t>モリオカ</t>
    </rPh>
    <rPh sb="7" eb="9">
      <t>チョウカク</t>
    </rPh>
    <rPh sb="9" eb="11">
      <t>シエン</t>
    </rPh>
    <rPh sb="11" eb="13">
      <t>ガッコウ</t>
    </rPh>
    <phoneticPr fontId="1"/>
  </si>
  <si>
    <t>＜岩手県立盛岡峰南高等支援学校＞</t>
    <rPh sb="1" eb="5">
      <t>イワテケンリツ</t>
    </rPh>
    <rPh sb="5" eb="7">
      <t>モリオカ</t>
    </rPh>
    <rPh sb="7" eb="9">
      <t>ホウナン</t>
    </rPh>
    <rPh sb="9" eb="11">
      <t>コウトウ</t>
    </rPh>
    <rPh sb="11" eb="13">
      <t>シエン</t>
    </rPh>
    <rPh sb="13" eb="15">
      <t>ガッコウ</t>
    </rPh>
    <phoneticPr fontId="1"/>
  </si>
  <si>
    <t>＜岩手県立盛岡ひがし支援学校＞</t>
    <rPh sb="1" eb="5">
      <t>イワテケンリツ</t>
    </rPh>
    <rPh sb="5" eb="7">
      <t>モリオカ</t>
    </rPh>
    <rPh sb="10" eb="12">
      <t>シエン</t>
    </rPh>
    <rPh sb="12" eb="14">
      <t>ガッコウ</t>
    </rPh>
    <phoneticPr fontId="1"/>
  </si>
  <si>
    <t>＜岩手県立盛岡農業高等学校＞</t>
    <rPh sb="1" eb="5">
      <t>イワテケンリツ</t>
    </rPh>
    <rPh sb="5" eb="7">
      <t>モリオカ</t>
    </rPh>
    <rPh sb="7" eb="9">
      <t>ノウギョウ</t>
    </rPh>
    <rPh sb="9" eb="11">
      <t>コウトウ</t>
    </rPh>
    <rPh sb="11" eb="13">
      <t>ガッコウ</t>
    </rPh>
    <phoneticPr fontId="1"/>
  </si>
  <si>
    <t>＜岩手県立紫波総合高等学校（産振施設）＞</t>
    <rPh sb="1" eb="5">
      <t>イワテケンリツ</t>
    </rPh>
    <rPh sb="5" eb="9">
      <t>シワソウゴウ</t>
    </rPh>
    <rPh sb="9" eb="11">
      <t>コウトウ</t>
    </rPh>
    <rPh sb="11" eb="13">
      <t>ガッコウ</t>
    </rPh>
    <rPh sb="14" eb="16">
      <t>サンシン</t>
    </rPh>
    <rPh sb="16" eb="18">
      <t>シセツ</t>
    </rPh>
    <phoneticPr fontId="1"/>
  </si>
  <si>
    <t>＜岩手県立不来方高等学校＞</t>
    <rPh sb="1" eb="5">
      <t>イワテケンリツ</t>
    </rPh>
    <rPh sb="5" eb="8">
      <t>コズカタ</t>
    </rPh>
    <rPh sb="8" eb="10">
      <t>コウトウ</t>
    </rPh>
    <rPh sb="10" eb="12">
      <t>ガッコウ</t>
    </rPh>
    <phoneticPr fontId="1"/>
  </si>
  <si>
    <t>＜岩手県立宮古高等学校＞</t>
    <rPh sb="1" eb="5">
      <t>イワテケンリツ</t>
    </rPh>
    <rPh sb="5" eb="7">
      <t>ミヤコ</t>
    </rPh>
    <rPh sb="7" eb="9">
      <t>コウトウ</t>
    </rPh>
    <rPh sb="9" eb="11">
      <t>ガッコウ</t>
    </rPh>
    <phoneticPr fontId="1"/>
  </si>
  <si>
    <t>＜岩手県立宮古水産高等学校＞</t>
    <rPh sb="1" eb="5">
      <t>イワテケンリツ</t>
    </rPh>
    <rPh sb="5" eb="7">
      <t>ミヤコ</t>
    </rPh>
    <rPh sb="7" eb="9">
      <t>スイサン</t>
    </rPh>
    <rPh sb="9" eb="11">
      <t>コウトウ</t>
    </rPh>
    <rPh sb="11" eb="13">
      <t>ガッコウ</t>
    </rPh>
    <phoneticPr fontId="1"/>
  </si>
  <si>
    <t>＜岩手県立山田高等学校＞</t>
    <rPh sb="1" eb="5">
      <t>イワテケンリツ</t>
    </rPh>
    <rPh sb="5" eb="7">
      <t>ヤマダ</t>
    </rPh>
    <rPh sb="7" eb="9">
      <t>コウトウ</t>
    </rPh>
    <rPh sb="9" eb="11">
      <t>ガッコウ</t>
    </rPh>
    <phoneticPr fontId="1"/>
  </si>
  <si>
    <t>＜岩手県立久慈東高等学校＞</t>
    <rPh sb="1" eb="5">
      <t>イワテケンリツ</t>
    </rPh>
    <rPh sb="5" eb="7">
      <t>クジ</t>
    </rPh>
    <rPh sb="7" eb="8">
      <t>ヒガシ</t>
    </rPh>
    <rPh sb="8" eb="10">
      <t>コウトウ</t>
    </rPh>
    <rPh sb="10" eb="12">
      <t>ガッコウ</t>
    </rPh>
    <phoneticPr fontId="1"/>
  </si>
  <si>
    <t>＜岩手県立久慈拓陽支援学校＞</t>
    <rPh sb="1" eb="5">
      <t>イワテケンリツ</t>
    </rPh>
    <rPh sb="5" eb="9">
      <t>クジタクヨウ</t>
    </rPh>
    <rPh sb="9" eb="11">
      <t>シエン</t>
    </rPh>
    <rPh sb="11" eb="13">
      <t>ガッコウ</t>
    </rPh>
    <phoneticPr fontId="1"/>
  </si>
  <si>
    <t>＜岩手県立花巻北高等学校＞</t>
    <rPh sb="1" eb="5">
      <t>イワテケンリツ</t>
    </rPh>
    <rPh sb="5" eb="8">
      <t>ハナマキキタ</t>
    </rPh>
    <rPh sb="8" eb="10">
      <t>コウトウ</t>
    </rPh>
    <rPh sb="10" eb="12">
      <t>ガッコウ</t>
    </rPh>
    <phoneticPr fontId="1"/>
  </si>
  <si>
    <t>＜岩手県立花巻農業高等学校＞</t>
    <rPh sb="1" eb="5">
      <t>イワテケンリツ</t>
    </rPh>
    <rPh sb="5" eb="7">
      <t>ハナマキ</t>
    </rPh>
    <rPh sb="7" eb="9">
      <t>ノウギョウ</t>
    </rPh>
    <rPh sb="9" eb="11">
      <t>コウトウ</t>
    </rPh>
    <rPh sb="11" eb="13">
      <t>ガッコウ</t>
    </rPh>
    <phoneticPr fontId="1"/>
  </si>
  <si>
    <t>＜岩手県立花巻農業高等学校（花農実習場）＞</t>
    <rPh sb="1" eb="5">
      <t>イワテケンリツ</t>
    </rPh>
    <rPh sb="5" eb="7">
      <t>ハナマキ</t>
    </rPh>
    <rPh sb="7" eb="9">
      <t>ノウギョウ</t>
    </rPh>
    <rPh sb="9" eb="11">
      <t>コウトウ</t>
    </rPh>
    <rPh sb="11" eb="13">
      <t>ガッコウ</t>
    </rPh>
    <rPh sb="14" eb="16">
      <t>ハナノウ</t>
    </rPh>
    <rPh sb="16" eb="19">
      <t>ジッシュウジョウ</t>
    </rPh>
    <phoneticPr fontId="1"/>
  </si>
  <si>
    <t>＜岩手県立北上翔南高等学校＞</t>
    <rPh sb="1" eb="5">
      <t>イワテケンリツ</t>
    </rPh>
    <rPh sb="5" eb="9">
      <t>キタカミショウナン</t>
    </rPh>
    <rPh sb="9" eb="11">
      <t>コウトウ</t>
    </rPh>
    <rPh sb="11" eb="13">
      <t>ガッコウ</t>
    </rPh>
    <phoneticPr fontId="1"/>
  </si>
  <si>
    <t>＜岩手県立遠野緑峰高等学校＞</t>
    <rPh sb="1" eb="5">
      <t>イワテケンリツ</t>
    </rPh>
    <rPh sb="5" eb="7">
      <t>トオノ</t>
    </rPh>
    <rPh sb="7" eb="9">
      <t>リョクホウ</t>
    </rPh>
    <rPh sb="9" eb="11">
      <t>コウトウ</t>
    </rPh>
    <rPh sb="11" eb="13">
      <t>ガッコウ</t>
    </rPh>
    <phoneticPr fontId="1"/>
  </si>
  <si>
    <t>＜岩手県立千厩高等学校＞</t>
    <rPh sb="1" eb="5">
      <t>イワテケンリツ</t>
    </rPh>
    <rPh sb="5" eb="7">
      <t>センマヤ</t>
    </rPh>
    <rPh sb="7" eb="9">
      <t>コウトウ</t>
    </rPh>
    <rPh sb="9" eb="11">
      <t>ガッコウ</t>
    </rPh>
    <phoneticPr fontId="1"/>
  </si>
  <si>
    <t>＜岩手県立水沢農業高等学校＞</t>
    <rPh sb="1" eb="5">
      <t>イワテケンリツ</t>
    </rPh>
    <rPh sb="5" eb="9">
      <t>ミズサワノウギョウ</t>
    </rPh>
    <rPh sb="9" eb="11">
      <t>コウトウ</t>
    </rPh>
    <rPh sb="11" eb="13">
      <t>ガッコウ</t>
    </rPh>
    <phoneticPr fontId="1"/>
  </si>
  <si>
    <t>＜岩手県立岩谷堂高等学校＞</t>
    <rPh sb="1" eb="5">
      <t>イワテケンリツ</t>
    </rPh>
    <rPh sb="5" eb="8">
      <t>イワヤドウ</t>
    </rPh>
    <rPh sb="8" eb="10">
      <t>コウトウ</t>
    </rPh>
    <rPh sb="10" eb="12">
      <t>ガッコウ</t>
    </rPh>
    <phoneticPr fontId="1"/>
  </si>
  <si>
    <t>＜岩手県立前沢明峰支援学校＞</t>
    <rPh sb="1" eb="5">
      <t>イワテケンリツ</t>
    </rPh>
    <rPh sb="5" eb="7">
      <t>マエサワ</t>
    </rPh>
    <rPh sb="7" eb="9">
      <t>メイホウ</t>
    </rPh>
    <rPh sb="9" eb="11">
      <t>シエン</t>
    </rPh>
    <rPh sb="11" eb="13">
      <t>ガッコウ</t>
    </rPh>
    <phoneticPr fontId="1"/>
  </si>
  <si>
    <t>＜岩手県立大船渡東高等学校＞</t>
    <rPh sb="1" eb="5">
      <t>イワテケンリツ</t>
    </rPh>
    <rPh sb="5" eb="9">
      <t>オオフナトヒガシ</t>
    </rPh>
    <rPh sb="9" eb="11">
      <t>コウトウ</t>
    </rPh>
    <rPh sb="11" eb="13">
      <t>ガッコウ</t>
    </rPh>
    <phoneticPr fontId="1"/>
  </si>
  <si>
    <t>＜岩手県立大船渡東高等学校（農場）＞</t>
    <rPh sb="1" eb="5">
      <t>イワテケンリツ</t>
    </rPh>
    <rPh sb="5" eb="8">
      <t>オオフナト</t>
    </rPh>
    <rPh sb="8" eb="9">
      <t>ヒガシ</t>
    </rPh>
    <rPh sb="9" eb="11">
      <t>コウトウ</t>
    </rPh>
    <rPh sb="11" eb="13">
      <t>ガッコウ</t>
    </rPh>
    <rPh sb="14" eb="16">
      <t>ノウジョウ</t>
    </rPh>
    <phoneticPr fontId="1"/>
  </si>
  <si>
    <t>＜岩手県立気仙光陵支援学校＞</t>
    <rPh sb="1" eb="5">
      <t>イワテケンリツ</t>
    </rPh>
    <rPh sb="5" eb="7">
      <t>ケセン</t>
    </rPh>
    <rPh sb="7" eb="9">
      <t>コウリョウ</t>
    </rPh>
    <rPh sb="9" eb="11">
      <t>シエン</t>
    </rPh>
    <rPh sb="11" eb="13">
      <t>ガッコウ</t>
    </rPh>
    <phoneticPr fontId="1"/>
  </si>
  <si>
    <t>＜岩手県立高田高等学校＞</t>
    <rPh sb="1" eb="5">
      <t>イワテケンリツ</t>
    </rPh>
    <rPh sb="5" eb="7">
      <t>タカタ</t>
    </rPh>
    <rPh sb="7" eb="9">
      <t>コウトウ</t>
    </rPh>
    <rPh sb="9" eb="11">
      <t>ガッコウ</t>
    </rPh>
    <phoneticPr fontId="1"/>
  </si>
  <si>
    <t>＜岩手県立種市高等学校＞</t>
    <rPh sb="1" eb="5">
      <t>イワテケンリツ</t>
    </rPh>
    <rPh sb="5" eb="7">
      <t>タネイチ</t>
    </rPh>
    <rPh sb="7" eb="9">
      <t>コウトウ</t>
    </rPh>
    <rPh sb="9" eb="11">
      <t>ガッコウ</t>
    </rPh>
    <phoneticPr fontId="1"/>
  </si>
  <si>
    <t>＜岩手県立一関清明支援学校＞</t>
    <rPh sb="1" eb="5">
      <t>イワテケンリツ</t>
    </rPh>
    <rPh sb="5" eb="9">
      <t>イチノセキセイメイ</t>
    </rPh>
    <rPh sb="9" eb="11">
      <t>シエン</t>
    </rPh>
    <rPh sb="11" eb="13">
      <t>ガッコウ</t>
    </rPh>
    <phoneticPr fontId="1"/>
  </si>
  <si>
    <t>　（業務用電力）</t>
  </si>
  <si>
    <t>（様式第４号別紙）</t>
    <rPh sb="1" eb="3">
      <t>ヨウシキ</t>
    </rPh>
    <rPh sb="3" eb="4">
      <t>ダイ</t>
    </rPh>
    <rPh sb="5" eb="6">
      <t>ゴウ</t>
    </rPh>
    <rPh sb="6" eb="8">
      <t>ベッシ</t>
    </rPh>
    <phoneticPr fontId="1"/>
  </si>
  <si>
    <t>入札内訳書</t>
    <rPh sb="0" eb="2">
      <t>ニュウサツ</t>
    </rPh>
    <rPh sb="2" eb="5">
      <t>ウチワケショ</t>
    </rPh>
    <phoneticPr fontId="1"/>
  </si>
  <si>
    <t>単位：金額（円）、契約電力（kW）</t>
    <rPh sb="9" eb="11">
      <t>ケイヤク</t>
    </rPh>
    <phoneticPr fontId="1"/>
  </si>
  <si>
    <t>単位：金額（円）、予定使用量（kWh）</t>
    <phoneticPr fontId="1"/>
  </si>
  <si>
    <t>　・基本料金、電力量料金の計算過程において、小数点以下の端数処理は行わないものであること。</t>
    <rPh sb="2" eb="6">
      <t>キホンリョウキン</t>
    </rPh>
    <rPh sb="7" eb="10">
      <t>デンリョクリョウ</t>
    </rPh>
    <rPh sb="10" eb="12">
      <t>リョウキン</t>
    </rPh>
    <rPh sb="13" eb="15">
      <t>ケイサン</t>
    </rPh>
    <rPh sb="15" eb="17">
      <t>カテイ</t>
    </rPh>
    <rPh sb="22" eb="27">
      <t>ショウスウテンイカ</t>
    </rPh>
    <rPh sb="28" eb="32">
      <t>ハスウショリ</t>
    </rPh>
    <rPh sb="33" eb="34">
      <t>オコナ</t>
    </rPh>
    <phoneticPr fontId="1"/>
  </si>
  <si>
    <t>　・③の額は、入札書の入札金額と一致するものであること。</t>
    <rPh sb="4" eb="5">
      <t>ガク</t>
    </rPh>
    <rPh sb="7" eb="9">
      <t>ニュウサツ</t>
    </rPh>
    <rPh sb="9" eb="10">
      <t>ショ</t>
    </rPh>
    <rPh sb="11" eb="13">
      <t>ニュウサツ</t>
    </rPh>
    <rPh sb="13" eb="15">
      <t>キンガク</t>
    </rPh>
    <rPh sb="16" eb="18">
      <t>イッチ</t>
    </rPh>
    <phoneticPr fontId="1"/>
  </si>
  <si>
    <t>③</t>
    <phoneticPr fontId="1"/>
  </si>
  <si>
    <t>単位：金額（円）、予定使用量（kWh）</t>
  </si>
  <si>
    <t>＜岩手県立遠野高等学校＞</t>
    <rPh sb="1" eb="5">
      <t>イワテケンリツ</t>
    </rPh>
    <rPh sb="5" eb="7">
      <t>トオノ</t>
    </rPh>
    <rPh sb="7" eb="9">
      <t>コウトウ</t>
    </rPh>
    <rPh sb="9" eb="11">
      <t>ガッコウ</t>
    </rPh>
    <phoneticPr fontId="1"/>
  </si>
  <si>
    <t>入札内訳書</t>
    <rPh sb="0" eb="5">
      <t>ニュウサツウチワケショ</t>
    </rPh>
    <phoneticPr fontId="1"/>
  </si>
  <si>
    <t>＜岩手県立福岡高等学校＞</t>
    <rPh sb="1" eb="5">
      <t>イワテケンリツ</t>
    </rPh>
    <rPh sb="5" eb="7">
      <t>フクオカ</t>
    </rPh>
    <rPh sb="7" eb="9">
      <t>コウトウ</t>
    </rPh>
    <rPh sb="9" eb="11">
      <t>ガッコウ</t>
    </rPh>
    <phoneticPr fontId="1"/>
  </si>
  <si>
    <t>＜岩手県立大野高等学校＞</t>
    <rPh sb="1" eb="5">
      <t>イワテケンリツ</t>
    </rPh>
    <rPh sb="5" eb="7">
      <t>オオノ</t>
    </rPh>
    <rPh sb="7" eb="9">
      <t>コウトウ</t>
    </rPh>
    <rPh sb="9" eb="11">
      <t>ガッコウ</t>
    </rPh>
    <phoneticPr fontId="1"/>
  </si>
  <si>
    <t>＜岩手県立宮古商工高等学校（商業校舎）＞</t>
    <rPh sb="1" eb="5">
      <t>イワテケンリツ</t>
    </rPh>
    <rPh sb="5" eb="7">
      <t>ミヤコ</t>
    </rPh>
    <rPh sb="7" eb="9">
      <t>ショウコウ</t>
    </rPh>
    <rPh sb="9" eb="11">
      <t>コウトウ</t>
    </rPh>
    <rPh sb="11" eb="13">
      <t>ガッコウ</t>
    </rPh>
    <rPh sb="14" eb="18">
      <t>ショウギョウコウシャ</t>
    </rPh>
    <phoneticPr fontId="1"/>
  </si>
  <si>
    <t>＜岩手県立花巻農業高等学校ほか46施設　計〉</t>
    <rPh sb="1" eb="5">
      <t>イワテケンリツ</t>
    </rPh>
    <rPh sb="5" eb="7">
      <t>ハナマキ</t>
    </rPh>
    <rPh sb="7" eb="9">
      <t>ノウギョウ</t>
    </rPh>
    <rPh sb="9" eb="13">
      <t>コウトウガッコウ</t>
    </rPh>
    <rPh sb="17" eb="19">
      <t>シセツ</t>
    </rPh>
    <rPh sb="20" eb="21">
      <t>ケイ</t>
    </rPh>
    <phoneticPr fontId="1"/>
  </si>
  <si>
    <t>＜岩手県立野外活動センター＞</t>
    <rPh sb="1" eb="5">
      <t>イワテケンリツ</t>
    </rPh>
    <rPh sb="5" eb="9">
      <t>ヤガイカツドウ</t>
    </rPh>
    <phoneticPr fontId="1"/>
  </si>
  <si>
    <t>令和６年11月～令和７年10月</t>
    <phoneticPr fontId="1"/>
  </si>
  <si>
    <t>令和６年11月</t>
    <phoneticPr fontId="1"/>
  </si>
  <si>
    <t>令和６年12月</t>
  </si>
  <si>
    <t>令和７年１月</t>
    <phoneticPr fontId="1"/>
  </si>
  <si>
    <t>令和７年２月</t>
  </si>
  <si>
    <t>令和７年３月</t>
  </si>
  <si>
    <t>令和７年４月</t>
  </si>
  <si>
    <t>令和７年５月</t>
  </si>
  <si>
    <t>令和７年６月</t>
  </si>
  <si>
    <t>令和７年７月</t>
  </si>
  <si>
    <t>令和７年８月</t>
  </si>
  <si>
    <t>令和７年９月</t>
  </si>
  <si>
    <t>令和７年10月</t>
    <phoneticPr fontId="1"/>
  </si>
  <si>
    <t>＜岩手県立花巻清風支援学校＞</t>
    <rPh sb="1" eb="5">
      <t>イワテケンリツ</t>
    </rPh>
    <rPh sb="5" eb="9">
      <t>ハナマキセイフウ</t>
    </rPh>
    <rPh sb="9" eb="11">
      <t>シエン</t>
    </rPh>
    <rPh sb="11" eb="13">
      <t>ガッコウ</t>
    </rPh>
    <phoneticPr fontId="1"/>
  </si>
  <si>
    <t>＜岩手県立軽米高等学校＞</t>
    <rPh sb="1" eb="5">
      <t>イワテケンリツ</t>
    </rPh>
    <rPh sb="5" eb="7">
      <t>カルマイ</t>
    </rPh>
    <rPh sb="7" eb="9">
      <t>コウトウ</t>
    </rPh>
    <rPh sb="9" eb="11">
      <t>ガッコウ</t>
    </rPh>
    <phoneticPr fontId="1"/>
  </si>
  <si>
    <t>＜岩手県立黒沢尻工業高等学校＞</t>
    <rPh sb="1" eb="5">
      <t>イワテケンリツ</t>
    </rPh>
    <rPh sb="5" eb="7">
      <t>クロサワ</t>
    </rPh>
    <rPh sb="7" eb="8">
      <t>ジリ</t>
    </rPh>
    <rPh sb="8" eb="10">
      <t>コウギョウ</t>
    </rPh>
    <rPh sb="10" eb="12">
      <t>コウトウ</t>
    </rPh>
    <rPh sb="12" eb="14">
      <t>ガッコウ</t>
    </rPh>
    <phoneticPr fontId="1"/>
  </si>
  <si>
    <t>＜岩手県立大槌高等学校＞</t>
    <rPh sb="1" eb="5">
      <t>イワテケンリツ</t>
    </rPh>
    <rPh sb="5" eb="7">
      <t>オオツチ</t>
    </rPh>
    <rPh sb="7" eb="9">
      <t>コウトウ</t>
    </rPh>
    <rPh sb="9" eb="11">
      <t>ガッコウ</t>
    </rPh>
    <phoneticPr fontId="1"/>
  </si>
  <si>
    <t>＜岩手県立北桜高等学校（総合校舎）＞</t>
    <rPh sb="1" eb="5">
      <t>イワテケンリツ</t>
    </rPh>
    <rPh sb="5" eb="6">
      <t>キタ</t>
    </rPh>
    <rPh sb="6" eb="7">
      <t>サクラ</t>
    </rPh>
    <rPh sb="7" eb="9">
      <t>コウトウ</t>
    </rPh>
    <rPh sb="9" eb="11">
      <t>ガッコウ</t>
    </rPh>
    <rPh sb="12" eb="14">
      <t>ソウゴウ</t>
    </rPh>
    <rPh sb="14" eb="16">
      <t>コウシャ</t>
    </rPh>
    <phoneticPr fontId="1"/>
  </si>
  <si>
    <t>＜岩手県立水沢農業高等学校（水沢自営者養成所）＞</t>
    <rPh sb="1" eb="5">
      <t>イワテケンリツ</t>
    </rPh>
    <rPh sb="5" eb="9">
      <t>ミズサワノウギョウ</t>
    </rPh>
    <rPh sb="9" eb="11">
      <t>コウトウ</t>
    </rPh>
    <rPh sb="11" eb="13">
      <t>ガッコウ</t>
    </rPh>
    <rPh sb="14" eb="16">
      <t>ミズサワ</t>
    </rPh>
    <rPh sb="16" eb="19">
      <t>ジエイシャ</t>
    </rPh>
    <rPh sb="19" eb="22">
      <t>ヨウセイジョ</t>
    </rPh>
    <phoneticPr fontId="1"/>
  </si>
  <si>
    <t>＜岩手県立釜石商工高等学校＞</t>
    <rPh sb="1" eb="5">
      <t>イワテケンリツ</t>
    </rPh>
    <rPh sb="5" eb="7">
      <t>カマイシ</t>
    </rPh>
    <rPh sb="7" eb="9">
      <t>ショウコウ</t>
    </rPh>
    <rPh sb="9" eb="11">
      <t>コウトウ</t>
    </rPh>
    <rPh sb="11" eb="13">
      <t>ガッコウ</t>
    </rPh>
    <phoneticPr fontId="1"/>
  </si>
  <si>
    <t>＜岩手県立久慈高等学校＞</t>
    <rPh sb="1" eb="5">
      <t>イワテケンリツ</t>
    </rPh>
    <rPh sb="5" eb="7">
      <t>クジ</t>
    </rPh>
    <rPh sb="7" eb="9">
      <t>コウトウ</t>
    </rPh>
    <rPh sb="9" eb="11">
      <t>ガッコウ</t>
    </rPh>
    <phoneticPr fontId="1"/>
  </si>
  <si>
    <t>＜岩手県立紫波総合高等学校＞</t>
    <rPh sb="1" eb="5">
      <t>イワテケンリツ</t>
    </rPh>
    <rPh sb="5" eb="9">
      <t>シワソウゴウ</t>
    </rPh>
    <rPh sb="9" eb="11">
      <t>コウトウ</t>
    </rPh>
    <rPh sb="11" eb="13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</si>
</sst>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0;&quot;△ &quot;#,##0.00"/>
    <numFmt numFmtId="178" formatCode="#,##0.0;&quot;△ &quot;#,##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177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zoomScaleNormal="100" zoomScaleSheetLayoutView="100" workbookViewId="0">
      <selection activeCell="D6" sqref="D6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81</v>
      </c>
    </row>
    <row r="5" spans="1:7" ht="22.5" customHeight="1" x14ac:dyDescent="0.45">
      <c r="A5" s="10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f>SUM(花巻農業:野外活動センター!B10)</f>
        <v>5156</v>
      </c>
      <c r="C10" s="4"/>
      <c r="D10" s="4"/>
      <c r="E10" s="4">
        <v>12</v>
      </c>
      <c r="F10" s="9">
        <f>B10*C10*D10*E10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>
        <f>SUM(花巻農業:野外活動センター!C15)</f>
        <v>0</v>
      </c>
      <c r="D15" s="7"/>
      <c r="E15" s="7">
        <f>C15*D15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f>SUM(花巻農業:野外活動センター!C16)</f>
        <v>878128</v>
      </c>
      <c r="D16" s="7"/>
      <c r="E16" s="7">
        <f t="shared" ref="E16:E38" si="0">C16*D16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>
        <f>SUM(花巻農業:野外活動センター!C17)</f>
        <v>0</v>
      </c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f>SUM(花巻農業:野外活動センター!C18)</f>
        <v>1227518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>
        <f>SUM(花巻農業:野外活動センター!C19)</f>
        <v>0</v>
      </c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f>SUM(花巻農業:野外活動センター!C20)</f>
        <v>1448978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>
        <f>SUM(花巻農業:野外活動センター!C21)</f>
        <v>0</v>
      </c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f>SUM(花巻農業:野外活動センター!C22)</f>
        <v>1325163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>
        <f>SUM(花巻農業:野外活動センター!C23)</f>
        <v>0</v>
      </c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f>SUM(花巻農業:野外活動センター!C24)</f>
        <v>973388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>
        <f>SUM(花巻農業:野外活動センター!C25)</f>
        <v>0</v>
      </c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f>SUM(花巻農業:野外活動センター!C26)</f>
        <v>820763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>
        <f>SUM(花巻農業:野外活動センター!C27)</f>
        <v>0</v>
      </c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f>SUM(花巻農業:野外活動センター!C28)</f>
        <v>819080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>
        <f>SUM(花巻農業:野外活動センター!C29)</f>
        <v>0</v>
      </c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f>SUM(花巻農業:野外活動センター!C30)</f>
        <v>810484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f>SUM(花巻農業:野外活動センター!C31)</f>
        <v>970070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>
        <f>SUM(花巻農業:野外活動センター!C32)</f>
        <v>0</v>
      </c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f>SUM(花巻農業:野外活動センター!C33)</f>
        <v>1003509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>
        <f>SUM(花巻農業:野外活動センター!C34)</f>
        <v>0</v>
      </c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f>SUM(花巻農業:野外活動センター!C35)</f>
        <v>934362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>
        <f>SUM(花巻農業:野外活動センター!C36)</f>
        <v>0</v>
      </c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>
        <f>SUM(花巻農業:野外活動センター!C37)</f>
        <v>0</v>
      </c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f>SUM(花巻農業:野外活動センター!C38)</f>
        <v>840490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>
      <c r="A41" s="27" t="s">
        <v>21</v>
      </c>
      <c r="B41" s="27"/>
      <c r="C41" s="27" t="s">
        <v>26</v>
      </c>
      <c r="D41" s="27"/>
      <c r="E41" s="28" t="s">
        <v>30</v>
      </c>
      <c r="F41" s="32">
        <f>TRUNC(F10+F39)</f>
        <v>0</v>
      </c>
    </row>
    <row r="42" spans="1:7" ht="22.5" customHeight="1" x14ac:dyDescent="0.45">
      <c r="A42" s="26"/>
      <c r="B42" s="26"/>
      <c r="C42" s="26" t="s">
        <v>27</v>
      </c>
      <c r="D42" s="26"/>
      <c r="E42" s="29"/>
      <c r="F42" s="33"/>
    </row>
    <row r="43" spans="1:7" ht="22.5" customHeight="1" x14ac:dyDescent="0.45">
      <c r="A43" s="27" t="s">
        <v>22</v>
      </c>
      <c r="B43" s="27"/>
      <c r="C43" s="27" t="s">
        <v>28</v>
      </c>
      <c r="D43" s="27"/>
      <c r="E43" s="28" t="s">
        <v>31</v>
      </c>
      <c r="F43" s="32">
        <f>TRUNC(F41*10/110)</f>
        <v>0</v>
      </c>
    </row>
    <row r="44" spans="1:7" ht="22.5" customHeight="1" x14ac:dyDescent="0.45">
      <c r="A44" s="26" t="s">
        <v>23</v>
      </c>
      <c r="B44" s="26"/>
      <c r="C44" s="26" t="s">
        <v>27</v>
      </c>
      <c r="D44" s="26"/>
      <c r="E44" s="29"/>
      <c r="F44" s="33"/>
    </row>
    <row r="45" spans="1:7" ht="22.5" customHeight="1" x14ac:dyDescent="0.45">
      <c r="A45" s="27" t="s">
        <v>24</v>
      </c>
      <c r="B45" s="27"/>
      <c r="C45" s="27" t="s">
        <v>29</v>
      </c>
      <c r="D45" s="27"/>
      <c r="E45" s="28"/>
      <c r="F45" s="32">
        <f>F41-F43</f>
        <v>0</v>
      </c>
      <c r="G45" s="35" t="s">
        <v>74</v>
      </c>
    </row>
    <row r="46" spans="1:7" ht="22.5" customHeight="1" x14ac:dyDescent="0.45">
      <c r="A46" s="26" t="s">
        <v>25</v>
      </c>
      <c r="B46" s="26"/>
      <c r="C46" s="26"/>
      <c r="D46" s="26"/>
      <c r="E46" s="29"/>
      <c r="F46" s="33"/>
      <c r="G46" s="35"/>
    </row>
    <row r="47" spans="1:7" ht="22.5" customHeight="1" x14ac:dyDescent="0.45">
      <c r="A47" s="10" t="s">
        <v>32</v>
      </c>
    </row>
    <row r="48" spans="1:7" ht="22.5" customHeight="1" x14ac:dyDescent="0.45">
      <c r="A48" s="10" t="s">
        <v>72</v>
      </c>
    </row>
    <row r="49" spans="1:1" ht="22.5" customHeight="1" x14ac:dyDescent="0.45">
      <c r="A49" s="10" t="s">
        <v>73</v>
      </c>
    </row>
    <row r="50" spans="1:1" ht="22.5" customHeight="1" x14ac:dyDescent="0.45"/>
    <row r="51" spans="1:1" ht="22.5" customHeight="1" x14ac:dyDescent="0.45"/>
  </sheetData>
  <mergeCells count="48">
    <mergeCell ref="A2:F2"/>
    <mergeCell ref="G45:G46"/>
    <mergeCell ref="F23:F24"/>
    <mergeCell ref="F25:F26"/>
    <mergeCell ref="F27:F28"/>
    <mergeCell ref="F29:F30"/>
    <mergeCell ref="A21:A22"/>
    <mergeCell ref="A23:A24"/>
    <mergeCell ref="A25:A26"/>
    <mergeCell ref="A27:A28"/>
    <mergeCell ref="A29:A30"/>
    <mergeCell ref="A39:E39"/>
    <mergeCell ref="A37:A38"/>
    <mergeCell ref="F43:F44"/>
    <mergeCell ref="F45:F46"/>
    <mergeCell ref="A13:A14"/>
    <mergeCell ref="B13:B14"/>
    <mergeCell ref="F15:F16"/>
    <mergeCell ref="F17:F18"/>
    <mergeCell ref="F19:F20"/>
    <mergeCell ref="A15:A16"/>
    <mergeCell ref="A17:A18"/>
    <mergeCell ref="A19:A20"/>
    <mergeCell ref="A31:A32"/>
    <mergeCell ref="A33:A34"/>
    <mergeCell ref="A35:A36"/>
    <mergeCell ref="F21:F22"/>
    <mergeCell ref="F41:F42"/>
    <mergeCell ref="F31:F32"/>
    <mergeCell ref="F33:F34"/>
    <mergeCell ref="F35:F36"/>
    <mergeCell ref="F37:F38"/>
    <mergeCell ref="B8:F8"/>
    <mergeCell ref="C13:F13"/>
    <mergeCell ref="A46:B46"/>
    <mergeCell ref="A41:B42"/>
    <mergeCell ref="C41:D41"/>
    <mergeCell ref="C42:D42"/>
    <mergeCell ref="C43:D43"/>
    <mergeCell ref="C44:D44"/>
    <mergeCell ref="C45:D46"/>
    <mergeCell ref="A8:A9"/>
    <mergeCell ref="A43:B43"/>
    <mergeCell ref="A44:B44"/>
    <mergeCell ref="A45:B45"/>
    <mergeCell ref="E41:E42"/>
    <mergeCell ref="E43:E44"/>
    <mergeCell ref="E45:E46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B5" sqref="B5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68</v>
      </c>
      <c r="B1" s="16"/>
      <c r="C1" s="16"/>
      <c r="D1" s="16"/>
      <c r="E1" s="16"/>
      <c r="F1" s="16"/>
    </row>
    <row r="2" spans="1:7" ht="22.5" customHeight="1" x14ac:dyDescent="0.45">
      <c r="A2" s="36" t="s">
        <v>77</v>
      </c>
      <c r="B2" s="36"/>
      <c r="C2" s="36"/>
      <c r="D2" s="36"/>
      <c r="E2" s="36"/>
      <c r="F2" s="36"/>
    </row>
    <row r="3" spans="1:7" ht="22.5" customHeight="1" x14ac:dyDescent="0.45">
      <c r="A3" s="19"/>
      <c r="B3" s="19"/>
      <c r="C3" s="19"/>
      <c r="D3" s="19"/>
      <c r="E3" s="19"/>
      <c r="F3" s="19"/>
    </row>
    <row r="4" spans="1:7" ht="22.5" customHeight="1" x14ac:dyDescent="0.45">
      <c r="A4" s="6" t="s">
        <v>103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</row>
    <row r="10" spans="1:7" ht="22.5" customHeight="1" x14ac:dyDescent="0.45">
      <c r="A10" s="3" t="s">
        <v>83</v>
      </c>
      <c r="B10" s="4">
        <v>113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75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18" t="s">
        <v>11</v>
      </c>
      <c r="D14" s="18" t="s">
        <v>12</v>
      </c>
      <c r="E14" s="18" t="s">
        <v>13</v>
      </c>
      <c r="F14" s="18" t="s">
        <v>14</v>
      </c>
    </row>
    <row r="15" spans="1:7" ht="22.5" customHeight="1" x14ac:dyDescent="0.45">
      <c r="A15" s="30" t="s">
        <v>84</v>
      </c>
      <c r="B15" s="18" t="s">
        <v>15</v>
      </c>
      <c r="C15" s="4"/>
      <c r="D15" s="7"/>
      <c r="E15" s="7">
        <f t="shared" ref="E15:E38" si="0">TRUNC(C15*D15,2)</f>
        <v>0</v>
      </c>
      <c r="F15" s="31">
        <f>SUM(E15:E16)</f>
        <v>0</v>
      </c>
    </row>
    <row r="16" spans="1:7" ht="22.5" customHeight="1" x14ac:dyDescent="0.45">
      <c r="A16" s="30"/>
      <c r="B16" s="18" t="s">
        <v>16</v>
      </c>
      <c r="C16" s="4">
        <v>15920</v>
      </c>
      <c r="D16" s="7"/>
      <c r="E16" s="7">
        <f t="shared" si="0"/>
        <v>0</v>
      </c>
      <c r="F16" s="31"/>
    </row>
    <row r="17" spans="1:6" ht="22.5" customHeight="1" x14ac:dyDescent="0.45">
      <c r="A17" s="30" t="s">
        <v>85</v>
      </c>
      <c r="B17" s="18" t="s">
        <v>15</v>
      </c>
      <c r="C17" s="4"/>
      <c r="D17" s="7"/>
      <c r="E17" s="7">
        <f t="shared" si="0"/>
        <v>0</v>
      </c>
      <c r="F17" s="31">
        <f>SUM(E17:E18)</f>
        <v>0</v>
      </c>
    </row>
    <row r="18" spans="1:6" ht="22.5" customHeight="1" x14ac:dyDescent="0.45">
      <c r="A18" s="30"/>
      <c r="B18" s="18" t="s">
        <v>16</v>
      </c>
      <c r="C18" s="4">
        <v>28428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18" t="s">
        <v>15</v>
      </c>
      <c r="C19" s="4"/>
      <c r="D19" s="7"/>
      <c r="E19" s="7">
        <f t="shared" si="0"/>
        <v>0</v>
      </c>
      <c r="F19" s="31">
        <f>SUM(E19:E20)</f>
        <v>0</v>
      </c>
    </row>
    <row r="20" spans="1:6" ht="22.5" customHeight="1" x14ac:dyDescent="0.45">
      <c r="A20" s="30"/>
      <c r="B20" s="18" t="s">
        <v>16</v>
      </c>
      <c r="C20" s="4">
        <v>32417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18" t="s">
        <v>15</v>
      </c>
      <c r="C21" s="4"/>
      <c r="D21" s="7"/>
      <c r="E21" s="7">
        <f t="shared" si="0"/>
        <v>0</v>
      </c>
      <c r="F21" s="31">
        <f>SUM(E21:E22)</f>
        <v>0</v>
      </c>
    </row>
    <row r="22" spans="1:6" ht="22.5" customHeight="1" x14ac:dyDescent="0.45">
      <c r="A22" s="30"/>
      <c r="B22" s="18" t="s">
        <v>16</v>
      </c>
      <c r="C22" s="4">
        <v>27608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18" t="s">
        <v>15</v>
      </c>
      <c r="C23" s="4"/>
      <c r="D23" s="7"/>
      <c r="E23" s="7">
        <f t="shared" si="0"/>
        <v>0</v>
      </c>
      <c r="F23" s="31">
        <f>SUM(E23:E24)</f>
        <v>0</v>
      </c>
    </row>
    <row r="24" spans="1:6" ht="22.5" customHeight="1" x14ac:dyDescent="0.45">
      <c r="A24" s="30"/>
      <c r="B24" s="18" t="s">
        <v>16</v>
      </c>
      <c r="C24" s="4">
        <v>19383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18" t="s">
        <v>15</v>
      </c>
      <c r="C25" s="4"/>
      <c r="D25" s="7"/>
      <c r="E25" s="7">
        <f t="shared" si="0"/>
        <v>0</v>
      </c>
      <c r="F25" s="31">
        <f>SUM(E25:E26)</f>
        <v>0</v>
      </c>
    </row>
    <row r="26" spans="1:6" ht="22.5" customHeight="1" x14ac:dyDescent="0.45">
      <c r="A26" s="30"/>
      <c r="B26" s="18" t="s">
        <v>16</v>
      </c>
      <c r="C26" s="4">
        <v>12492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18" t="s">
        <v>15</v>
      </c>
      <c r="C27" s="4"/>
      <c r="D27" s="7"/>
      <c r="E27" s="7">
        <f t="shared" si="0"/>
        <v>0</v>
      </c>
      <c r="F27" s="31">
        <f>SUM(E27:E28)</f>
        <v>0</v>
      </c>
    </row>
    <row r="28" spans="1:6" ht="22.5" customHeight="1" x14ac:dyDescent="0.45">
      <c r="A28" s="30"/>
      <c r="B28" s="18" t="s">
        <v>16</v>
      </c>
      <c r="C28" s="4">
        <v>12209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18" t="s">
        <v>15</v>
      </c>
      <c r="C29" s="4"/>
      <c r="D29" s="7"/>
      <c r="E29" s="7">
        <f t="shared" si="0"/>
        <v>0</v>
      </c>
      <c r="F29" s="31">
        <f>SUM(E29:E30)</f>
        <v>0</v>
      </c>
    </row>
    <row r="30" spans="1:6" ht="22.5" customHeight="1" x14ac:dyDescent="0.45">
      <c r="A30" s="30"/>
      <c r="B30" s="18" t="s">
        <v>16</v>
      </c>
      <c r="C30" s="4">
        <v>10271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18" t="s">
        <v>15</v>
      </c>
      <c r="C31" s="4">
        <v>15223</v>
      </c>
      <c r="D31" s="7"/>
      <c r="E31" s="7">
        <f t="shared" si="0"/>
        <v>0</v>
      </c>
      <c r="F31" s="31">
        <f>SUM(E31:E32)</f>
        <v>0</v>
      </c>
    </row>
    <row r="32" spans="1:6" ht="22.5" customHeight="1" x14ac:dyDescent="0.45">
      <c r="A32" s="30"/>
      <c r="B32" s="18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18" t="s">
        <v>15</v>
      </c>
      <c r="C33" s="4">
        <v>15798</v>
      </c>
      <c r="D33" s="7"/>
      <c r="E33" s="7">
        <f t="shared" si="0"/>
        <v>0</v>
      </c>
      <c r="F33" s="31">
        <f>SUM(E33:E34)</f>
        <v>0</v>
      </c>
    </row>
    <row r="34" spans="1:7" ht="22.5" customHeight="1" x14ac:dyDescent="0.45">
      <c r="A34" s="30"/>
      <c r="B34" s="18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18" t="s">
        <v>15</v>
      </c>
      <c r="C35" s="4">
        <v>12323</v>
      </c>
      <c r="D35" s="7"/>
      <c r="E35" s="7">
        <f t="shared" si="0"/>
        <v>0</v>
      </c>
      <c r="F35" s="31">
        <f>SUM(E35:E36)</f>
        <v>0</v>
      </c>
    </row>
    <row r="36" spans="1:7" ht="22.5" customHeight="1" x14ac:dyDescent="0.45">
      <c r="A36" s="30"/>
      <c r="B36" s="18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18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18" t="s">
        <v>16</v>
      </c>
      <c r="C38" s="4">
        <v>11887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F33:F34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6" zoomScaleNormal="100" zoomScaleSheetLayoutView="100" workbookViewId="0">
      <selection activeCell="E17" sqref="E17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50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134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30704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36559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34906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32750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29974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28439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30392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29210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32022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33686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30754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32906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0" sqref="C10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37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142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25455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31908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43070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37301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26165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26513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28630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31277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36135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33744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33236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28241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16" sqref="D16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64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83</v>
      </c>
      <c r="B10" s="4">
        <v>99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30" t="s">
        <v>84</v>
      </c>
      <c r="B15" s="5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5" t="s">
        <v>16</v>
      </c>
      <c r="C16" s="4">
        <v>18468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5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5" t="s">
        <v>16</v>
      </c>
      <c r="C18" s="4">
        <v>25732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5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5" t="s">
        <v>16</v>
      </c>
      <c r="C20" s="4">
        <v>28050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5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5" t="s">
        <v>16</v>
      </c>
      <c r="C22" s="4">
        <v>25054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5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5" t="s">
        <v>16</v>
      </c>
      <c r="C24" s="4">
        <v>21205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5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5" t="s">
        <v>16</v>
      </c>
      <c r="C26" s="4">
        <v>18979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5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5" t="s">
        <v>16</v>
      </c>
      <c r="C28" s="4">
        <v>18642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5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5" t="s">
        <v>16</v>
      </c>
      <c r="C30" s="4">
        <v>16819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5" t="s">
        <v>15</v>
      </c>
      <c r="C31" s="4">
        <v>21770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5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5" t="s">
        <v>15</v>
      </c>
      <c r="C33" s="4">
        <v>18973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5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5" t="s">
        <v>15</v>
      </c>
      <c r="C35" s="4">
        <v>20196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5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5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5" t="s">
        <v>16</v>
      </c>
      <c r="C38" s="4">
        <v>18340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3" zoomScaleNormal="100" zoomScaleSheetLayoutView="100" workbookViewId="0">
      <selection activeCell="C15" sqref="C15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35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157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24479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39306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50200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44609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30250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24739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25706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21663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24444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28175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22366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21518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2" sqref="C12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58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83</v>
      </c>
      <c r="B10" s="4">
        <v>109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30" t="s">
        <v>84</v>
      </c>
      <c r="B15" s="5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5" t="s">
        <v>16</v>
      </c>
      <c r="C16" s="4">
        <v>17818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5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5" t="s">
        <v>16</v>
      </c>
      <c r="C18" s="4">
        <v>25110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5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5" t="s">
        <v>16</v>
      </c>
      <c r="C20" s="4">
        <v>30973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5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5" t="s">
        <v>16</v>
      </c>
      <c r="C22" s="4">
        <v>28160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5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5" t="s">
        <v>16</v>
      </c>
      <c r="C24" s="4">
        <v>23558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5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5" t="s">
        <v>16</v>
      </c>
      <c r="C26" s="4">
        <v>17261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5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5" t="s">
        <v>16</v>
      </c>
      <c r="C28" s="4">
        <v>17333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5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5" t="s">
        <v>16</v>
      </c>
      <c r="C30" s="4">
        <v>16696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5" t="s">
        <v>15</v>
      </c>
      <c r="C31" s="4">
        <v>21117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5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5" t="s">
        <v>15</v>
      </c>
      <c r="C33" s="4">
        <v>23116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5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5" t="s">
        <v>15</v>
      </c>
      <c r="C35" s="4">
        <v>20952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5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5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5" t="s">
        <v>16</v>
      </c>
      <c r="C38" s="4">
        <v>16530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2" zoomScaleNormal="100" zoomScaleSheetLayoutView="100" workbookViewId="0">
      <selection activeCell="C15" sqref="C15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68</v>
      </c>
      <c r="B1" s="16"/>
      <c r="C1" s="16"/>
      <c r="D1" s="16"/>
      <c r="E1" s="16"/>
      <c r="F1" s="16"/>
    </row>
    <row r="2" spans="1:7" ht="22.5" customHeight="1" x14ac:dyDescent="0.45">
      <c r="A2" s="36" t="s">
        <v>77</v>
      </c>
      <c r="B2" s="36"/>
      <c r="C2" s="36"/>
      <c r="D2" s="36"/>
      <c r="E2" s="36"/>
      <c r="F2" s="36"/>
    </row>
    <row r="3" spans="1:7" ht="22.5" customHeight="1" x14ac:dyDescent="0.45">
      <c r="A3" s="19"/>
      <c r="B3" s="19"/>
      <c r="C3" s="19"/>
      <c r="D3" s="19"/>
      <c r="E3" s="19"/>
      <c r="F3" s="19"/>
    </row>
    <row r="4" spans="1:7" ht="22.5" customHeight="1" x14ac:dyDescent="0.45">
      <c r="A4" s="6" t="s">
        <v>101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</row>
    <row r="10" spans="1:7" ht="22.5" customHeight="1" x14ac:dyDescent="0.45">
      <c r="A10" s="3" t="s">
        <v>83</v>
      </c>
      <c r="B10" s="4">
        <v>38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75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18" t="s">
        <v>11</v>
      </c>
      <c r="D14" s="18" t="s">
        <v>12</v>
      </c>
      <c r="E14" s="18" t="s">
        <v>13</v>
      </c>
      <c r="F14" s="18" t="s">
        <v>14</v>
      </c>
    </row>
    <row r="15" spans="1:7" ht="22.5" customHeight="1" x14ac:dyDescent="0.45">
      <c r="A15" s="30" t="s">
        <v>84</v>
      </c>
      <c r="B15" s="18" t="s">
        <v>15</v>
      </c>
      <c r="C15" s="4"/>
      <c r="D15" s="7"/>
      <c r="E15" s="7">
        <f t="shared" ref="E15:E38" si="0">TRUNC(C15*D15,2)</f>
        <v>0</v>
      </c>
      <c r="F15" s="31">
        <f>SUM(E15:E16)</f>
        <v>0</v>
      </c>
    </row>
    <row r="16" spans="1:7" ht="22.5" customHeight="1" x14ac:dyDescent="0.45">
      <c r="A16" s="30"/>
      <c r="B16" s="18" t="s">
        <v>16</v>
      </c>
      <c r="C16" s="4">
        <v>6622</v>
      </c>
      <c r="D16" s="7"/>
      <c r="E16" s="7">
        <f t="shared" si="0"/>
        <v>0</v>
      </c>
      <c r="F16" s="31"/>
    </row>
    <row r="17" spans="1:6" ht="22.5" customHeight="1" x14ac:dyDescent="0.45">
      <c r="A17" s="30" t="s">
        <v>85</v>
      </c>
      <c r="B17" s="18" t="s">
        <v>15</v>
      </c>
      <c r="C17" s="4"/>
      <c r="D17" s="7"/>
      <c r="E17" s="7">
        <f t="shared" si="0"/>
        <v>0</v>
      </c>
      <c r="F17" s="31">
        <f>SUM(E17:E18)</f>
        <v>0</v>
      </c>
    </row>
    <row r="18" spans="1:6" ht="22.5" customHeight="1" x14ac:dyDescent="0.45">
      <c r="A18" s="30"/>
      <c r="B18" s="18" t="s">
        <v>16</v>
      </c>
      <c r="C18" s="4">
        <v>8659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18" t="s">
        <v>15</v>
      </c>
      <c r="C19" s="4"/>
      <c r="D19" s="7"/>
      <c r="E19" s="7">
        <f t="shared" si="0"/>
        <v>0</v>
      </c>
      <c r="F19" s="31">
        <f>SUM(E19:E20)</f>
        <v>0</v>
      </c>
    </row>
    <row r="20" spans="1:6" ht="22.5" customHeight="1" x14ac:dyDescent="0.45">
      <c r="A20" s="30"/>
      <c r="B20" s="18" t="s">
        <v>16</v>
      </c>
      <c r="C20" s="4">
        <v>9002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18" t="s">
        <v>15</v>
      </c>
      <c r="C21" s="4"/>
      <c r="D21" s="7"/>
      <c r="E21" s="7">
        <f t="shared" si="0"/>
        <v>0</v>
      </c>
      <c r="F21" s="31">
        <f>SUM(E21:E22)</f>
        <v>0</v>
      </c>
    </row>
    <row r="22" spans="1:6" ht="22.5" customHeight="1" x14ac:dyDescent="0.45">
      <c r="A22" s="30"/>
      <c r="B22" s="18" t="s">
        <v>16</v>
      </c>
      <c r="C22" s="4">
        <v>9293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18" t="s">
        <v>15</v>
      </c>
      <c r="C23" s="4"/>
      <c r="D23" s="7"/>
      <c r="E23" s="7">
        <f t="shared" si="0"/>
        <v>0</v>
      </c>
      <c r="F23" s="31">
        <f>SUM(E23:E24)</f>
        <v>0</v>
      </c>
    </row>
    <row r="24" spans="1:6" ht="22.5" customHeight="1" x14ac:dyDescent="0.45">
      <c r="A24" s="30"/>
      <c r="B24" s="18" t="s">
        <v>16</v>
      </c>
      <c r="C24" s="4">
        <v>7182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18" t="s">
        <v>15</v>
      </c>
      <c r="C25" s="4"/>
      <c r="D25" s="7"/>
      <c r="E25" s="7">
        <f t="shared" si="0"/>
        <v>0</v>
      </c>
      <c r="F25" s="31">
        <f>SUM(E25:E26)</f>
        <v>0</v>
      </c>
    </row>
    <row r="26" spans="1:6" ht="22.5" customHeight="1" x14ac:dyDescent="0.45">
      <c r="A26" s="30"/>
      <c r="B26" s="18" t="s">
        <v>16</v>
      </c>
      <c r="C26" s="4">
        <v>5434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18" t="s">
        <v>15</v>
      </c>
      <c r="C27" s="4"/>
      <c r="D27" s="7"/>
      <c r="E27" s="7">
        <f t="shared" si="0"/>
        <v>0</v>
      </c>
      <c r="F27" s="31">
        <f>SUM(E27:E28)</f>
        <v>0</v>
      </c>
    </row>
    <row r="28" spans="1:6" ht="22.5" customHeight="1" x14ac:dyDescent="0.45">
      <c r="A28" s="30"/>
      <c r="B28" s="18" t="s">
        <v>16</v>
      </c>
      <c r="C28" s="4">
        <v>4847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18" t="s">
        <v>15</v>
      </c>
      <c r="C29" s="4"/>
      <c r="D29" s="7"/>
      <c r="E29" s="7">
        <f t="shared" si="0"/>
        <v>0</v>
      </c>
      <c r="F29" s="31">
        <f>SUM(E29:E30)</f>
        <v>0</v>
      </c>
    </row>
    <row r="30" spans="1:6" ht="22.5" customHeight="1" x14ac:dyDescent="0.45">
      <c r="A30" s="30"/>
      <c r="B30" s="18" t="s">
        <v>16</v>
      </c>
      <c r="C30" s="4">
        <v>5273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18" t="s">
        <v>15</v>
      </c>
      <c r="C31" s="4">
        <v>5080</v>
      </c>
      <c r="D31" s="7"/>
      <c r="E31" s="7">
        <f t="shared" si="0"/>
        <v>0</v>
      </c>
      <c r="F31" s="31">
        <f>SUM(E31:E32)</f>
        <v>0</v>
      </c>
    </row>
    <row r="32" spans="1:6" ht="22.5" customHeight="1" x14ac:dyDescent="0.45">
      <c r="A32" s="30"/>
      <c r="B32" s="18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18" t="s">
        <v>15</v>
      </c>
      <c r="C33" s="4">
        <v>4864</v>
      </c>
      <c r="D33" s="7"/>
      <c r="E33" s="7">
        <f t="shared" si="0"/>
        <v>0</v>
      </c>
      <c r="F33" s="31">
        <f>SUM(E33:E34)</f>
        <v>0</v>
      </c>
    </row>
    <row r="34" spans="1:7" ht="22.5" customHeight="1" x14ac:dyDescent="0.45">
      <c r="A34" s="30"/>
      <c r="B34" s="18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18" t="s">
        <v>15</v>
      </c>
      <c r="C35" s="4">
        <v>5521</v>
      </c>
      <c r="D35" s="7"/>
      <c r="E35" s="7">
        <f t="shared" si="0"/>
        <v>0</v>
      </c>
      <c r="F35" s="31">
        <f>SUM(E35:E36)</f>
        <v>0</v>
      </c>
    </row>
    <row r="36" spans="1:7" ht="22.5" customHeight="1" x14ac:dyDescent="0.45">
      <c r="A36" s="30"/>
      <c r="B36" s="18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18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18" t="s">
        <v>16</v>
      </c>
      <c r="C38" s="4">
        <v>5633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B19" sqref="B19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38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199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36454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48623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55967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47837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35173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31351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33232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36730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46895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46244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45563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38849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5" zoomScaleNormal="100" zoomScaleSheetLayoutView="100" workbookViewId="0">
      <selection activeCell="B12" sqref="B12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52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115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15937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25780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33814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29053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16571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16138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19866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20975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25393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26143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23515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18666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BreakPreview" zoomScaleNormal="100" zoomScaleSheetLayoutView="100" workbookViewId="0">
      <selection activeCell="C14" sqref="C14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56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83</v>
      </c>
      <c r="B10" s="4">
        <v>83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30" t="s">
        <v>84</v>
      </c>
      <c r="B15" s="5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5" t="s">
        <v>16</v>
      </c>
      <c r="C16" s="4">
        <v>13859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5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5" t="s">
        <v>16</v>
      </c>
      <c r="C18" s="4">
        <v>25830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5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5" t="s">
        <v>16</v>
      </c>
      <c r="C20" s="4">
        <v>26226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5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5" t="s">
        <v>16</v>
      </c>
      <c r="C22" s="4">
        <v>22894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5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5" t="s">
        <v>16</v>
      </c>
      <c r="C24" s="4">
        <v>14797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5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5" t="s">
        <v>16</v>
      </c>
      <c r="C26" s="4">
        <v>11383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5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5" t="s">
        <v>16</v>
      </c>
      <c r="C28" s="4">
        <v>10633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5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5" t="s">
        <v>16</v>
      </c>
      <c r="C30" s="4">
        <v>9534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5" t="s">
        <v>15</v>
      </c>
      <c r="C31" s="4">
        <v>10548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5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5" t="s">
        <v>15</v>
      </c>
      <c r="C33" s="4">
        <v>11221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5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5" t="s">
        <v>15</v>
      </c>
      <c r="C35" s="4">
        <v>10787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5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5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5" t="s">
        <v>16</v>
      </c>
      <c r="C38" s="4">
        <v>12095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zoomScaleNormal="100" zoomScaleSheetLayoutView="100" workbookViewId="0">
      <selection activeCell="C12" sqref="C12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53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117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15970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23204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27647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24543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19389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15595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16043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15869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20386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22797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20715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16223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5" spans="1:7" ht="22.5" customHeight="1" x14ac:dyDescent="0.45"/>
    <row r="46" spans="1:7" ht="22.5" customHeight="1" x14ac:dyDescent="0.45"/>
  </sheetData>
  <sortState ref="AA16:AD27">
    <sortCondition ref="AA16"/>
  </sortState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4" zoomScaleNormal="100" zoomScaleSheetLayoutView="100" workbookViewId="0">
      <selection activeCell="B12" sqref="B12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33</v>
      </c>
    </row>
    <row r="5" spans="1:7" ht="22.5" customHeight="1" x14ac:dyDescent="0.45">
      <c r="A5" s="1" t="s">
        <v>39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160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25257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38255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40290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37523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28856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28881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28900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28771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32814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35564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30752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31763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5" zoomScaleNormal="100" zoomScaleSheetLayoutView="100" workbookViewId="0">
      <selection activeCell="C15" sqref="C15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57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83</v>
      </c>
      <c r="B10" s="4">
        <v>136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30" t="s">
        <v>84</v>
      </c>
      <c r="B15" s="5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5" t="s">
        <v>16</v>
      </c>
      <c r="C16" s="4">
        <v>21191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5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5" t="s">
        <v>16</v>
      </c>
      <c r="C18" s="4">
        <v>31923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5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5" t="s">
        <v>16</v>
      </c>
      <c r="C20" s="4">
        <v>37369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5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5" t="s">
        <v>16</v>
      </c>
      <c r="C22" s="4">
        <v>34015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5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5" t="s">
        <v>16</v>
      </c>
      <c r="C24" s="4">
        <v>22890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5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5" t="s">
        <v>16</v>
      </c>
      <c r="C26" s="4">
        <v>19732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5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5" t="s">
        <v>16</v>
      </c>
      <c r="C28" s="4">
        <v>15523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5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5" t="s">
        <v>16</v>
      </c>
      <c r="C30" s="4">
        <v>16320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5" t="s">
        <v>15</v>
      </c>
      <c r="C31" s="4">
        <v>21494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5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5" t="s">
        <v>15</v>
      </c>
      <c r="C33" s="4">
        <v>22850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5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5" t="s">
        <v>15</v>
      </c>
      <c r="C35" s="4">
        <v>21140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5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5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5" t="s">
        <v>16</v>
      </c>
      <c r="C38" s="4">
        <v>17001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B7" sqref="B7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65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</row>
    <row r="10" spans="1:7" ht="22.5" customHeight="1" x14ac:dyDescent="0.45">
      <c r="A10" s="3" t="s">
        <v>83</v>
      </c>
      <c r="B10" s="4">
        <v>94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8" t="s">
        <v>11</v>
      </c>
      <c r="D14" s="8" t="s">
        <v>12</v>
      </c>
      <c r="E14" s="8" t="s">
        <v>13</v>
      </c>
      <c r="F14" s="8" t="s">
        <v>14</v>
      </c>
    </row>
    <row r="15" spans="1:7" ht="22.5" customHeight="1" x14ac:dyDescent="0.45">
      <c r="A15" s="30" t="s">
        <v>84</v>
      </c>
      <c r="B15" s="8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8" t="s">
        <v>16</v>
      </c>
      <c r="C16" s="4">
        <v>17959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8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8" t="s">
        <v>16</v>
      </c>
      <c r="C18" s="4">
        <v>24566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8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8" t="s">
        <v>16</v>
      </c>
      <c r="C20" s="4">
        <v>28965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8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8" t="s">
        <v>16</v>
      </c>
      <c r="C22" s="4">
        <v>22502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8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8" t="s">
        <v>16</v>
      </c>
      <c r="C24" s="4">
        <v>17192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8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8" t="s">
        <v>16</v>
      </c>
      <c r="C26" s="4">
        <v>13545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8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8" t="s">
        <v>16</v>
      </c>
      <c r="C28" s="4">
        <v>14186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8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8" t="s">
        <v>16</v>
      </c>
      <c r="C30" s="4">
        <v>13072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8" t="s">
        <v>15</v>
      </c>
      <c r="C31" s="4">
        <v>13920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8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8" t="s">
        <v>15</v>
      </c>
      <c r="C33" s="4">
        <v>14386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8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8" t="s">
        <v>15</v>
      </c>
      <c r="C35" s="4">
        <v>14516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8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8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8" t="s">
        <v>16</v>
      </c>
      <c r="C38" s="4">
        <v>15647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6" sqref="C6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46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167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31738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37425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45967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40722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36644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28786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26868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23975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29747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31802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26983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27249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B10" sqref="B10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55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83</v>
      </c>
      <c r="B10" s="4">
        <v>155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30" t="s">
        <v>84</v>
      </c>
      <c r="B15" s="5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5" t="s">
        <v>16</v>
      </c>
      <c r="C16" s="4">
        <v>26927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5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5" t="s">
        <v>16</v>
      </c>
      <c r="C18" s="4">
        <v>42760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5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5" t="s">
        <v>16</v>
      </c>
      <c r="C20" s="4">
        <v>48350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5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5" t="s">
        <v>16</v>
      </c>
      <c r="C22" s="4">
        <v>40789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5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5" t="s">
        <v>16</v>
      </c>
      <c r="C24" s="4">
        <v>26186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5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5" t="s">
        <v>16</v>
      </c>
      <c r="C26" s="4">
        <v>23180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5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5" t="s">
        <v>16</v>
      </c>
      <c r="C28" s="4">
        <v>24096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5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5" t="s">
        <v>16</v>
      </c>
      <c r="C30" s="4">
        <v>22438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5" t="s">
        <v>15</v>
      </c>
      <c r="C31" s="4">
        <v>25450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5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5" t="s">
        <v>15</v>
      </c>
      <c r="C33" s="4">
        <v>25898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5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5" t="s">
        <v>15</v>
      </c>
      <c r="C35" s="4">
        <v>25310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5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5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5" t="s">
        <v>16</v>
      </c>
      <c r="C38" s="4">
        <v>24780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16" sqref="D16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98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</row>
    <row r="10" spans="1:7" ht="22.5" customHeight="1" x14ac:dyDescent="0.45">
      <c r="A10" s="3" t="s">
        <v>83</v>
      </c>
      <c r="B10" s="4">
        <v>168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18" t="s">
        <v>11</v>
      </c>
      <c r="D14" s="18" t="s">
        <v>12</v>
      </c>
      <c r="E14" s="18" t="s">
        <v>13</v>
      </c>
      <c r="F14" s="18" t="s">
        <v>14</v>
      </c>
    </row>
    <row r="15" spans="1:7" ht="22.5" customHeight="1" x14ac:dyDescent="0.45">
      <c r="A15" s="30" t="s">
        <v>84</v>
      </c>
      <c r="B15" s="18" t="s">
        <v>15</v>
      </c>
      <c r="C15" s="4"/>
      <c r="D15" s="7"/>
      <c r="E15" s="7">
        <f t="shared" ref="E15:E38" si="0">TRUNC(C15*D15,2)</f>
        <v>0</v>
      </c>
      <c r="F15" s="31">
        <f>SUM(E15:E16)</f>
        <v>0</v>
      </c>
    </row>
    <row r="16" spans="1:7" ht="22.5" customHeight="1" x14ac:dyDescent="0.45">
      <c r="A16" s="30"/>
      <c r="B16" s="18" t="s">
        <v>16</v>
      </c>
      <c r="C16" s="4">
        <v>24546</v>
      </c>
      <c r="D16" s="7"/>
      <c r="E16" s="7">
        <f t="shared" si="0"/>
        <v>0</v>
      </c>
      <c r="F16" s="31"/>
    </row>
    <row r="17" spans="1:6" ht="22.5" customHeight="1" x14ac:dyDescent="0.45">
      <c r="A17" s="30" t="s">
        <v>85</v>
      </c>
      <c r="B17" s="18" t="s">
        <v>15</v>
      </c>
      <c r="C17" s="4"/>
      <c r="D17" s="7"/>
      <c r="E17" s="7">
        <f t="shared" si="0"/>
        <v>0</v>
      </c>
      <c r="F17" s="31">
        <f>SUM(E17:E18)</f>
        <v>0</v>
      </c>
    </row>
    <row r="18" spans="1:6" ht="22.5" customHeight="1" x14ac:dyDescent="0.45">
      <c r="A18" s="30"/>
      <c r="B18" s="18" t="s">
        <v>16</v>
      </c>
      <c r="C18" s="4">
        <v>33010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18" t="s">
        <v>15</v>
      </c>
      <c r="C19" s="4"/>
      <c r="D19" s="7"/>
      <c r="E19" s="7">
        <f t="shared" si="0"/>
        <v>0</v>
      </c>
      <c r="F19" s="31">
        <f>SUM(E19:E20)</f>
        <v>0</v>
      </c>
    </row>
    <row r="20" spans="1:6" ht="22.5" customHeight="1" x14ac:dyDescent="0.45">
      <c r="A20" s="30"/>
      <c r="B20" s="18" t="s">
        <v>16</v>
      </c>
      <c r="C20" s="4">
        <v>44583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18" t="s">
        <v>15</v>
      </c>
      <c r="C21" s="4"/>
      <c r="D21" s="7"/>
      <c r="E21" s="7">
        <f t="shared" si="0"/>
        <v>0</v>
      </c>
      <c r="F21" s="31">
        <f>SUM(E21:E22)</f>
        <v>0</v>
      </c>
    </row>
    <row r="22" spans="1:6" ht="22.5" customHeight="1" x14ac:dyDescent="0.45">
      <c r="A22" s="30"/>
      <c r="B22" s="18" t="s">
        <v>16</v>
      </c>
      <c r="C22" s="4">
        <v>37119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18" t="s">
        <v>15</v>
      </c>
      <c r="C23" s="4"/>
      <c r="D23" s="7"/>
      <c r="E23" s="7">
        <f t="shared" si="0"/>
        <v>0</v>
      </c>
      <c r="F23" s="31">
        <f>SUM(E23:E24)</f>
        <v>0</v>
      </c>
    </row>
    <row r="24" spans="1:6" ht="22.5" customHeight="1" x14ac:dyDescent="0.45">
      <c r="A24" s="30"/>
      <c r="B24" s="18" t="s">
        <v>16</v>
      </c>
      <c r="C24" s="4">
        <v>25650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18" t="s">
        <v>15</v>
      </c>
      <c r="C25" s="4"/>
      <c r="D25" s="7"/>
      <c r="E25" s="7">
        <f t="shared" si="0"/>
        <v>0</v>
      </c>
      <c r="F25" s="31">
        <f>SUM(E25:E26)</f>
        <v>0</v>
      </c>
    </row>
    <row r="26" spans="1:6" ht="22.5" customHeight="1" x14ac:dyDescent="0.45">
      <c r="A26" s="30"/>
      <c r="B26" s="18" t="s">
        <v>16</v>
      </c>
      <c r="C26" s="4">
        <v>23346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18" t="s">
        <v>15</v>
      </c>
      <c r="C27" s="4"/>
      <c r="D27" s="7"/>
      <c r="E27" s="7">
        <f t="shared" si="0"/>
        <v>0</v>
      </c>
      <c r="F27" s="31">
        <f>SUM(E27:E28)</f>
        <v>0</v>
      </c>
    </row>
    <row r="28" spans="1:6" ht="22.5" customHeight="1" x14ac:dyDescent="0.45">
      <c r="A28" s="30"/>
      <c r="B28" s="18" t="s">
        <v>16</v>
      </c>
      <c r="C28" s="4">
        <v>26229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18" t="s">
        <v>15</v>
      </c>
      <c r="C29" s="4"/>
      <c r="D29" s="7"/>
      <c r="E29" s="7">
        <f t="shared" si="0"/>
        <v>0</v>
      </c>
      <c r="F29" s="31">
        <f>SUM(E29:E30)</f>
        <v>0</v>
      </c>
    </row>
    <row r="30" spans="1:6" ht="22.5" customHeight="1" x14ac:dyDescent="0.45">
      <c r="A30" s="30"/>
      <c r="B30" s="18" t="s">
        <v>16</v>
      </c>
      <c r="C30" s="4">
        <v>26179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18" t="s">
        <v>15</v>
      </c>
      <c r="C31" s="4">
        <v>28938</v>
      </c>
      <c r="D31" s="7"/>
      <c r="E31" s="7">
        <f t="shared" si="0"/>
        <v>0</v>
      </c>
      <c r="F31" s="31">
        <f>SUM(E31:E32)</f>
        <v>0</v>
      </c>
    </row>
    <row r="32" spans="1:6" ht="22.5" customHeight="1" x14ac:dyDescent="0.45">
      <c r="A32" s="30"/>
      <c r="B32" s="18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18" t="s">
        <v>15</v>
      </c>
      <c r="C33" s="4">
        <v>26400</v>
      </c>
      <c r="D33" s="7"/>
      <c r="E33" s="7">
        <f t="shared" si="0"/>
        <v>0</v>
      </c>
      <c r="F33" s="31">
        <f>SUM(E33:E34)</f>
        <v>0</v>
      </c>
    </row>
    <row r="34" spans="1:7" ht="22.5" customHeight="1" x14ac:dyDescent="0.45">
      <c r="A34" s="30"/>
      <c r="B34" s="18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18" t="s">
        <v>15</v>
      </c>
      <c r="C35" s="4">
        <v>26033</v>
      </c>
      <c r="D35" s="7"/>
      <c r="E35" s="7">
        <f t="shared" si="0"/>
        <v>0</v>
      </c>
      <c r="F35" s="31">
        <f>SUM(E35:E36)</f>
        <v>0</v>
      </c>
    </row>
    <row r="36" spans="1:7" ht="22.5" customHeight="1" x14ac:dyDescent="0.45">
      <c r="A36" s="30"/>
      <c r="B36" s="18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18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18" t="s">
        <v>16</v>
      </c>
      <c r="C38" s="4">
        <v>23163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9:E39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2" sqref="C12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59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83</v>
      </c>
      <c r="B10" s="4">
        <v>150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30" t="s">
        <v>84</v>
      </c>
      <c r="B15" s="5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5" t="s">
        <v>16</v>
      </c>
      <c r="C16" s="4">
        <v>25241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5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5" t="s">
        <v>16</v>
      </c>
      <c r="C18" s="4">
        <v>40895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5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5" t="s">
        <v>16</v>
      </c>
      <c r="C20" s="4">
        <v>43124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5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5" t="s">
        <v>16</v>
      </c>
      <c r="C22" s="4">
        <v>37503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5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5" t="s">
        <v>16</v>
      </c>
      <c r="C24" s="4">
        <v>30773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5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5" t="s">
        <v>16</v>
      </c>
      <c r="C26" s="4">
        <v>23527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5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5" t="s">
        <v>16</v>
      </c>
      <c r="C28" s="4">
        <v>22619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5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5" t="s">
        <v>16</v>
      </c>
      <c r="C30" s="4">
        <v>20744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5" t="s">
        <v>15</v>
      </c>
      <c r="C31" s="4">
        <v>23236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5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5" t="s">
        <v>15</v>
      </c>
      <c r="C33" s="4">
        <v>22909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5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5" t="s">
        <v>15</v>
      </c>
      <c r="C35" s="4">
        <v>22425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5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5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5" t="s">
        <v>16</v>
      </c>
      <c r="C38" s="4">
        <v>23476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B6" sqref="B6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68</v>
      </c>
      <c r="B1" s="16"/>
      <c r="C1" s="16"/>
      <c r="D1" s="16"/>
      <c r="E1" s="16"/>
      <c r="F1" s="16"/>
    </row>
    <row r="2" spans="1:7" ht="22.5" customHeight="1" x14ac:dyDescent="0.45">
      <c r="A2" s="36" t="s">
        <v>77</v>
      </c>
      <c r="B2" s="36"/>
      <c r="C2" s="36"/>
      <c r="D2" s="36"/>
      <c r="E2" s="36"/>
      <c r="F2" s="36"/>
    </row>
    <row r="3" spans="1:7" ht="22.5" customHeight="1" x14ac:dyDescent="0.45">
      <c r="A3" s="19"/>
      <c r="B3" s="19"/>
      <c r="C3" s="19"/>
      <c r="D3" s="19"/>
      <c r="E3" s="19"/>
      <c r="F3" s="19"/>
    </row>
    <row r="4" spans="1:7" ht="22.5" customHeight="1" x14ac:dyDescent="0.45">
      <c r="A4" s="6" t="s">
        <v>99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</row>
    <row r="10" spans="1:7" ht="22.5" customHeight="1" x14ac:dyDescent="0.45">
      <c r="A10" s="3" t="s">
        <v>83</v>
      </c>
      <c r="B10" s="4">
        <v>64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75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18" t="s">
        <v>11</v>
      </c>
      <c r="D14" s="18" t="s">
        <v>12</v>
      </c>
      <c r="E14" s="18" t="s">
        <v>13</v>
      </c>
      <c r="F14" s="18" t="s">
        <v>14</v>
      </c>
    </row>
    <row r="15" spans="1:7" ht="22.5" customHeight="1" x14ac:dyDescent="0.45">
      <c r="A15" s="30" t="s">
        <v>84</v>
      </c>
      <c r="B15" s="18" t="s">
        <v>15</v>
      </c>
      <c r="C15" s="4"/>
      <c r="D15" s="7"/>
      <c r="E15" s="7">
        <f t="shared" ref="E15:E38" si="0">TRUNC(C15*D15,2)</f>
        <v>0</v>
      </c>
      <c r="F15" s="31">
        <f>SUM(E15:E16)</f>
        <v>0</v>
      </c>
    </row>
    <row r="16" spans="1:7" ht="22.5" customHeight="1" x14ac:dyDescent="0.45">
      <c r="A16" s="30"/>
      <c r="B16" s="18" t="s">
        <v>16</v>
      </c>
      <c r="C16" s="4">
        <v>8191</v>
      </c>
      <c r="D16" s="7"/>
      <c r="E16" s="7">
        <f t="shared" si="0"/>
        <v>0</v>
      </c>
      <c r="F16" s="31"/>
    </row>
    <row r="17" spans="1:6" ht="22.5" customHeight="1" x14ac:dyDescent="0.45">
      <c r="A17" s="30" t="s">
        <v>85</v>
      </c>
      <c r="B17" s="18" t="s">
        <v>15</v>
      </c>
      <c r="C17" s="4"/>
      <c r="D17" s="7"/>
      <c r="E17" s="7">
        <f t="shared" si="0"/>
        <v>0</v>
      </c>
      <c r="F17" s="31">
        <f>SUM(E17:E18)</f>
        <v>0</v>
      </c>
    </row>
    <row r="18" spans="1:6" ht="22.5" customHeight="1" x14ac:dyDescent="0.45">
      <c r="A18" s="30"/>
      <c r="B18" s="18" t="s">
        <v>16</v>
      </c>
      <c r="C18" s="4">
        <v>11578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18" t="s">
        <v>15</v>
      </c>
      <c r="C19" s="4"/>
      <c r="D19" s="7"/>
      <c r="E19" s="7">
        <f t="shared" si="0"/>
        <v>0</v>
      </c>
      <c r="F19" s="31">
        <f>SUM(E19:E20)</f>
        <v>0</v>
      </c>
    </row>
    <row r="20" spans="1:6" ht="22.5" customHeight="1" x14ac:dyDescent="0.45">
      <c r="A20" s="30"/>
      <c r="B20" s="18" t="s">
        <v>16</v>
      </c>
      <c r="C20" s="4">
        <v>13801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18" t="s">
        <v>15</v>
      </c>
      <c r="C21" s="4"/>
      <c r="D21" s="7"/>
      <c r="E21" s="7">
        <f t="shared" si="0"/>
        <v>0</v>
      </c>
      <c r="F21" s="31">
        <f>SUM(E21:E22)</f>
        <v>0</v>
      </c>
    </row>
    <row r="22" spans="1:6" ht="22.5" customHeight="1" x14ac:dyDescent="0.45">
      <c r="A22" s="30"/>
      <c r="B22" s="18" t="s">
        <v>16</v>
      </c>
      <c r="C22" s="4">
        <v>12929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18" t="s">
        <v>15</v>
      </c>
      <c r="C23" s="4"/>
      <c r="D23" s="7"/>
      <c r="E23" s="7">
        <f t="shared" si="0"/>
        <v>0</v>
      </c>
      <c r="F23" s="31">
        <f>SUM(E23:E24)</f>
        <v>0</v>
      </c>
    </row>
    <row r="24" spans="1:6" ht="22.5" customHeight="1" x14ac:dyDescent="0.45">
      <c r="A24" s="30"/>
      <c r="B24" s="18" t="s">
        <v>16</v>
      </c>
      <c r="C24" s="4">
        <v>8704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18" t="s">
        <v>15</v>
      </c>
      <c r="C25" s="4"/>
      <c r="D25" s="7"/>
      <c r="E25" s="7">
        <f t="shared" si="0"/>
        <v>0</v>
      </c>
      <c r="F25" s="31">
        <f>SUM(E25:E26)</f>
        <v>0</v>
      </c>
    </row>
    <row r="26" spans="1:6" ht="22.5" customHeight="1" x14ac:dyDescent="0.45">
      <c r="A26" s="30"/>
      <c r="B26" s="18" t="s">
        <v>16</v>
      </c>
      <c r="C26" s="4">
        <v>8081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18" t="s">
        <v>15</v>
      </c>
      <c r="C27" s="4"/>
      <c r="D27" s="7"/>
      <c r="E27" s="7">
        <f t="shared" si="0"/>
        <v>0</v>
      </c>
      <c r="F27" s="31">
        <f>SUM(E27:E28)</f>
        <v>0</v>
      </c>
    </row>
    <row r="28" spans="1:6" ht="22.5" customHeight="1" x14ac:dyDescent="0.45">
      <c r="A28" s="30"/>
      <c r="B28" s="18" t="s">
        <v>16</v>
      </c>
      <c r="C28" s="4">
        <v>7630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18" t="s">
        <v>15</v>
      </c>
      <c r="C29" s="4"/>
      <c r="D29" s="7"/>
      <c r="E29" s="7">
        <f t="shared" si="0"/>
        <v>0</v>
      </c>
      <c r="F29" s="31">
        <f>SUM(E29:E30)</f>
        <v>0</v>
      </c>
    </row>
    <row r="30" spans="1:6" ht="22.5" customHeight="1" x14ac:dyDescent="0.45">
      <c r="A30" s="30"/>
      <c r="B30" s="18" t="s">
        <v>16</v>
      </c>
      <c r="C30" s="4">
        <v>7436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18" t="s">
        <v>15</v>
      </c>
      <c r="C31" s="4">
        <v>13657</v>
      </c>
      <c r="D31" s="7"/>
      <c r="E31" s="7">
        <f t="shared" si="0"/>
        <v>0</v>
      </c>
      <c r="F31" s="31">
        <f>SUM(E31:E32)</f>
        <v>0</v>
      </c>
    </row>
    <row r="32" spans="1:6" ht="22.5" customHeight="1" x14ac:dyDescent="0.45">
      <c r="A32" s="30"/>
      <c r="B32" s="18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18" t="s">
        <v>15</v>
      </c>
      <c r="C33" s="4">
        <v>14314</v>
      </c>
      <c r="D33" s="7"/>
      <c r="E33" s="7">
        <f t="shared" si="0"/>
        <v>0</v>
      </c>
      <c r="F33" s="31">
        <f>SUM(E33:E34)</f>
        <v>0</v>
      </c>
    </row>
    <row r="34" spans="1:7" ht="22.5" customHeight="1" x14ac:dyDescent="0.45">
      <c r="A34" s="30"/>
      <c r="B34" s="18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18" t="s">
        <v>15</v>
      </c>
      <c r="C35" s="4">
        <v>14286</v>
      </c>
      <c r="D35" s="7"/>
      <c r="E35" s="7">
        <f t="shared" si="0"/>
        <v>0</v>
      </c>
      <c r="F35" s="31">
        <f>SUM(E35:E36)</f>
        <v>0</v>
      </c>
    </row>
    <row r="36" spans="1:7" ht="22.5" customHeight="1" x14ac:dyDescent="0.45">
      <c r="A36" s="30"/>
      <c r="B36" s="18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18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18" t="s">
        <v>16</v>
      </c>
      <c r="C38" s="4">
        <v>8679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0" sqref="C10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49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52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9360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13779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18636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16145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14707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10921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9921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7198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6603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6633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6906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8846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1" sqref="C11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40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160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20912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34988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43130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35456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21844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17128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19725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20316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26018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28824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26767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20142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14" sqref="D14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54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23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7704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9963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11057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10282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6244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4723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4957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5074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6536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7585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6978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5337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9" sqref="C9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47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141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16314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23627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23032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22240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15828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16921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17150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18022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26790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27387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22925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19019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B10" sqref="B10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36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128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18631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32352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35105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32345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19926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18140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18735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20978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26901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29404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22438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19275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0" sqref="C10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34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128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18734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27647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32032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30641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20971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18401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18097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17256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22091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21941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17608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17589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zoomScaleSheetLayoutView="100" workbookViewId="0">
      <selection activeCell="C11" sqref="C11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61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83</v>
      </c>
      <c r="B10" s="4">
        <v>126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30" t="s">
        <v>84</v>
      </c>
      <c r="B15" s="5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5" t="s">
        <v>16</v>
      </c>
      <c r="C16" s="4">
        <v>18107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5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5" t="s">
        <v>16</v>
      </c>
      <c r="C18" s="4">
        <v>25755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5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5" t="s">
        <v>16</v>
      </c>
      <c r="C20" s="4">
        <v>29402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5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5" t="s">
        <v>16</v>
      </c>
      <c r="C22" s="4">
        <v>24771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5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5" t="s">
        <v>16</v>
      </c>
      <c r="C24" s="4">
        <v>19231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5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5" t="s">
        <v>16</v>
      </c>
      <c r="C26" s="4">
        <v>18068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5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5" t="s">
        <v>16</v>
      </c>
      <c r="C28" s="4">
        <v>19342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5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5" t="s">
        <v>16</v>
      </c>
      <c r="C30" s="4">
        <v>19924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5" t="s">
        <v>15</v>
      </c>
      <c r="C31" s="4">
        <v>22682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5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5" t="s">
        <v>15</v>
      </c>
      <c r="C33" s="4">
        <v>22180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5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5" t="s">
        <v>15</v>
      </c>
      <c r="C35" s="4">
        <v>21209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5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5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5" t="s">
        <v>16</v>
      </c>
      <c r="C38" s="4">
        <v>21033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1" sqref="C11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62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83</v>
      </c>
      <c r="B10" s="4">
        <v>12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30" t="s">
        <v>84</v>
      </c>
      <c r="B15" s="5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5" t="s">
        <v>16</v>
      </c>
      <c r="C16" s="4">
        <v>1739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5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5" t="s">
        <v>16</v>
      </c>
      <c r="C18" s="4">
        <v>3410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5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5" t="s">
        <v>16</v>
      </c>
      <c r="C20" s="4">
        <v>5136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5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5" t="s">
        <v>16</v>
      </c>
      <c r="C22" s="4">
        <v>4306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5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5" t="s">
        <v>16</v>
      </c>
      <c r="C24" s="4">
        <v>3284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5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5" t="s">
        <v>16</v>
      </c>
      <c r="C26" s="4">
        <v>2294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5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5" t="s">
        <v>16</v>
      </c>
      <c r="C28" s="4">
        <v>1654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5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5" t="s">
        <v>16</v>
      </c>
      <c r="C30" s="4">
        <v>1636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5" t="s">
        <v>15</v>
      </c>
      <c r="C31" s="4">
        <v>2081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5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5" t="s">
        <v>15</v>
      </c>
      <c r="C33" s="4">
        <v>2224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5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5" t="s">
        <v>15</v>
      </c>
      <c r="C35" s="4">
        <v>1824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5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5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5" t="s">
        <v>16</v>
      </c>
      <c r="C38" s="4">
        <v>1604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2" sqref="C12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68</v>
      </c>
      <c r="B1" s="16"/>
      <c r="C1" s="16"/>
      <c r="D1" s="16"/>
      <c r="E1" s="16"/>
      <c r="F1" s="16"/>
    </row>
    <row r="2" spans="1:7" ht="22.5" customHeight="1" x14ac:dyDescent="0.45">
      <c r="A2" s="36" t="s">
        <v>77</v>
      </c>
      <c r="B2" s="36"/>
      <c r="C2" s="36"/>
      <c r="D2" s="36"/>
      <c r="E2" s="36"/>
      <c r="F2" s="36"/>
    </row>
    <row r="3" spans="1:7" ht="22.5" customHeight="1" x14ac:dyDescent="0.45">
      <c r="A3" s="15"/>
      <c r="B3" s="15"/>
      <c r="C3" s="15"/>
      <c r="D3" s="15"/>
      <c r="E3" s="15"/>
      <c r="F3" s="15"/>
    </row>
    <row r="4" spans="1:7" ht="22.5" customHeight="1" x14ac:dyDescent="0.45">
      <c r="A4" s="6" t="s">
        <v>76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</row>
    <row r="10" spans="1:7" ht="22.5" customHeight="1" x14ac:dyDescent="0.45">
      <c r="A10" s="3" t="s">
        <v>83</v>
      </c>
      <c r="B10" s="4">
        <v>88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75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12" t="s">
        <v>11</v>
      </c>
      <c r="D14" s="12" t="s">
        <v>12</v>
      </c>
      <c r="E14" s="12" t="s">
        <v>13</v>
      </c>
      <c r="F14" s="12" t="s">
        <v>14</v>
      </c>
    </row>
    <row r="15" spans="1:7" ht="22.5" customHeight="1" x14ac:dyDescent="0.45">
      <c r="A15" s="30" t="s">
        <v>84</v>
      </c>
      <c r="B15" s="12" t="s">
        <v>15</v>
      </c>
      <c r="C15" s="4"/>
      <c r="D15" s="7"/>
      <c r="E15" s="7">
        <f t="shared" ref="E15:E38" si="0">TRUNC(C15*D15,2)</f>
        <v>0</v>
      </c>
      <c r="F15" s="31">
        <f>SUM(E15:E16)</f>
        <v>0</v>
      </c>
    </row>
    <row r="16" spans="1:7" ht="22.5" customHeight="1" x14ac:dyDescent="0.45">
      <c r="A16" s="30"/>
      <c r="B16" s="12" t="s">
        <v>16</v>
      </c>
      <c r="C16" s="4">
        <v>11977</v>
      </c>
      <c r="D16" s="7"/>
      <c r="E16" s="7">
        <f t="shared" si="0"/>
        <v>0</v>
      </c>
      <c r="F16" s="31"/>
    </row>
    <row r="17" spans="1:6" ht="22.5" customHeight="1" x14ac:dyDescent="0.45">
      <c r="A17" s="30" t="s">
        <v>85</v>
      </c>
      <c r="B17" s="12" t="s">
        <v>15</v>
      </c>
      <c r="C17" s="4"/>
      <c r="D17" s="7"/>
      <c r="E17" s="7">
        <f t="shared" si="0"/>
        <v>0</v>
      </c>
      <c r="F17" s="31">
        <f>SUM(E17:E18)</f>
        <v>0</v>
      </c>
    </row>
    <row r="18" spans="1:6" ht="22.5" customHeight="1" x14ac:dyDescent="0.45">
      <c r="A18" s="30"/>
      <c r="B18" s="12" t="s">
        <v>16</v>
      </c>
      <c r="C18" s="4">
        <v>16249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12" t="s">
        <v>15</v>
      </c>
      <c r="C19" s="4"/>
      <c r="D19" s="7"/>
      <c r="E19" s="7">
        <f t="shared" si="0"/>
        <v>0</v>
      </c>
      <c r="F19" s="31">
        <f>SUM(E19:E20)</f>
        <v>0</v>
      </c>
    </row>
    <row r="20" spans="1:6" ht="22.5" customHeight="1" x14ac:dyDescent="0.45">
      <c r="A20" s="30"/>
      <c r="B20" s="12" t="s">
        <v>16</v>
      </c>
      <c r="C20" s="4">
        <v>17652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12" t="s">
        <v>15</v>
      </c>
      <c r="C21" s="4"/>
      <c r="D21" s="7"/>
      <c r="E21" s="7">
        <f t="shared" si="0"/>
        <v>0</v>
      </c>
      <c r="F21" s="31">
        <f>SUM(E21:E22)</f>
        <v>0</v>
      </c>
    </row>
    <row r="22" spans="1:6" ht="22.5" customHeight="1" x14ac:dyDescent="0.45">
      <c r="A22" s="30"/>
      <c r="B22" s="12" t="s">
        <v>16</v>
      </c>
      <c r="C22" s="4">
        <v>15918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12" t="s">
        <v>15</v>
      </c>
      <c r="C23" s="4"/>
      <c r="D23" s="7"/>
      <c r="E23" s="7">
        <f t="shared" si="0"/>
        <v>0</v>
      </c>
      <c r="F23" s="31">
        <f>SUM(E23:E24)</f>
        <v>0</v>
      </c>
    </row>
    <row r="24" spans="1:6" ht="22.5" customHeight="1" x14ac:dyDescent="0.45">
      <c r="A24" s="30"/>
      <c r="B24" s="12" t="s">
        <v>16</v>
      </c>
      <c r="C24" s="4">
        <v>14618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12" t="s">
        <v>15</v>
      </c>
      <c r="C25" s="4"/>
      <c r="D25" s="7"/>
      <c r="E25" s="7">
        <f t="shared" si="0"/>
        <v>0</v>
      </c>
      <c r="F25" s="31">
        <f>SUM(E25:E26)</f>
        <v>0</v>
      </c>
    </row>
    <row r="26" spans="1:6" ht="22.5" customHeight="1" x14ac:dyDescent="0.45">
      <c r="A26" s="30"/>
      <c r="B26" s="12" t="s">
        <v>16</v>
      </c>
      <c r="C26" s="4">
        <v>10832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12" t="s">
        <v>15</v>
      </c>
      <c r="C27" s="4"/>
      <c r="D27" s="7"/>
      <c r="E27" s="7">
        <f t="shared" si="0"/>
        <v>0</v>
      </c>
      <c r="F27" s="31">
        <f>SUM(E27:E28)</f>
        <v>0</v>
      </c>
    </row>
    <row r="28" spans="1:6" ht="22.5" customHeight="1" x14ac:dyDescent="0.45">
      <c r="A28" s="30"/>
      <c r="B28" s="12" t="s">
        <v>16</v>
      </c>
      <c r="C28" s="4">
        <v>11252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12" t="s">
        <v>15</v>
      </c>
      <c r="C29" s="4"/>
      <c r="D29" s="7"/>
      <c r="E29" s="7">
        <f t="shared" si="0"/>
        <v>0</v>
      </c>
      <c r="F29" s="31">
        <f>SUM(E29:E30)</f>
        <v>0</v>
      </c>
    </row>
    <row r="30" spans="1:6" ht="22.5" customHeight="1" x14ac:dyDescent="0.45">
      <c r="A30" s="30"/>
      <c r="B30" s="12" t="s">
        <v>16</v>
      </c>
      <c r="C30" s="4">
        <v>10950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12" t="s">
        <v>15</v>
      </c>
      <c r="C31" s="4">
        <v>16830</v>
      </c>
      <c r="D31" s="7"/>
      <c r="E31" s="7">
        <f t="shared" si="0"/>
        <v>0</v>
      </c>
      <c r="F31" s="31">
        <f>SUM(E31:E32)</f>
        <v>0</v>
      </c>
    </row>
    <row r="32" spans="1:6" ht="22.5" customHeight="1" x14ac:dyDescent="0.45">
      <c r="A32" s="30"/>
      <c r="B32" s="1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12" t="s">
        <v>15</v>
      </c>
      <c r="C33" s="4">
        <v>18313</v>
      </c>
      <c r="D33" s="7"/>
      <c r="E33" s="7">
        <f t="shared" si="0"/>
        <v>0</v>
      </c>
      <c r="F33" s="31">
        <f>SUM(E33:E34)</f>
        <v>0</v>
      </c>
    </row>
    <row r="34" spans="1:7" ht="22.5" customHeight="1" x14ac:dyDescent="0.45">
      <c r="A34" s="30"/>
      <c r="B34" s="1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12" t="s">
        <v>15</v>
      </c>
      <c r="C35" s="4">
        <v>17022</v>
      </c>
      <c r="D35" s="7"/>
      <c r="E35" s="7">
        <f t="shared" si="0"/>
        <v>0</v>
      </c>
      <c r="F35" s="31">
        <f>SUM(E35:E36)</f>
        <v>0</v>
      </c>
    </row>
    <row r="36" spans="1:7" ht="22.5" customHeight="1" x14ac:dyDescent="0.45">
      <c r="A36" s="30"/>
      <c r="B36" s="1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1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12" t="s">
        <v>16</v>
      </c>
      <c r="C38" s="4">
        <v>14363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15:A16"/>
    <mergeCell ref="F15:F16"/>
    <mergeCell ref="A8:A9"/>
    <mergeCell ref="B8:F8"/>
    <mergeCell ref="A13:A14"/>
    <mergeCell ref="B13:B14"/>
    <mergeCell ref="C13:F13"/>
    <mergeCell ref="F21:F22"/>
    <mergeCell ref="A39:E39"/>
    <mergeCell ref="A29:A30"/>
    <mergeCell ref="F29:F30"/>
    <mergeCell ref="A31:A32"/>
    <mergeCell ref="F31:F32"/>
    <mergeCell ref="A33:A34"/>
    <mergeCell ref="F33:F34"/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2" sqref="C12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68</v>
      </c>
      <c r="B1" s="16"/>
      <c r="C1" s="16"/>
      <c r="D1" s="16"/>
      <c r="E1" s="16"/>
      <c r="F1" s="16"/>
    </row>
    <row r="2" spans="1:7" ht="22.5" customHeight="1" x14ac:dyDescent="0.45">
      <c r="A2" s="36" t="s">
        <v>77</v>
      </c>
      <c r="B2" s="36"/>
      <c r="C2" s="36"/>
      <c r="D2" s="36"/>
      <c r="E2" s="36"/>
      <c r="F2" s="36"/>
    </row>
    <row r="3" spans="1:7" ht="22.5" customHeight="1" x14ac:dyDescent="0.45">
      <c r="A3" s="15"/>
      <c r="B3" s="15"/>
      <c r="C3" s="15"/>
      <c r="D3" s="15"/>
      <c r="E3" s="15"/>
      <c r="F3" s="15"/>
    </row>
    <row r="4" spans="1:7" ht="22.5" customHeight="1" x14ac:dyDescent="0.45">
      <c r="A4" s="6" t="s">
        <v>78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</row>
    <row r="10" spans="1:7" ht="22.5" customHeight="1" x14ac:dyDescent="0.45">
      <c r="A10" s="3" t="s">
        <v>83</v>
      </c>
      <c r="B10" s="4">
        <v>123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75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12" t="s">
        <v>11</v>
      </c>
      <c r="D14" s="12" t="s">
        <v>12</v>
      </c>
      <c r="E14" s="12" t="s">
        <v>13</v>
      </c>
      <c r="F14" s="12" t="s">
        <v>14</v>
      </c>
    </row>
    <row r="15" spans="1:7" ht="22.5" customHeight="1" x14ac:dyDescent="0.45">
      <c r="A15" s="30" t="s">
        <v>84</v>
      </c>
      <c r="B15" s="12" t="s">
        <v>15</v>
      </c>
      <c r="C15" s="4"/>
      <c r="D15" s="7"/>
      <c r="E15" s="7">
        <f t="shared" ref="E15:E38" si="0">TRUNC(C15*D15,2)</f>
        <v>0</v>
      </c>
      <c r="F15" s="31">
        <f>SUM(E15:E16)</f>
        <v>0</v>
      </c>
    </row>
    <row r="16" spans="1:7" ht="22.5" customHeight="1" x14ac:dyDescent="0.45">
      <c r="A16" s="30"/>
      <c r="B16" s="12" t="s">
        <v>16</v>
      </c>
      <c r="C16" s="4">
        <v>20691</v>
      </c>
      <c r="D16" s="7"/>
      <c r="E16" s="7">
        <f t="shared" si="0"/>
        <v>0</v>
      </c>
      <c r="F16" s="31"/>
    </row>
    <row r="17" spans="1:6" ht="22.5" customHeight="1" x14ac:dyDescent="0.45">
      <c r="A17" s="30" t="s">
        <v>85</v>
      </c>
      <c r="B17" s="12" t="s">
        <v>15</v>
      </c>
      <c r="C17" s="4"/>
      <c r="D17" s="7"/>
      <c r="E17" s="7">
        <f t="shared" si="0"/>
        <v>0</v>
      </c>
      <c r="F17" s="31">
        <f>SUM(E17:E18)</f>
        <v>0</v>
      </c>
    </row>
    <row r="18" spans="1:6" ht="22.5" customHeight="1" x14ac:dyDescent="0.45">
      <c r="A18" s="30"/>
      <c r="B18" s="12" t="s">
        <v>16</v>
      </c>
      <c r="C18" s="4">
        <v>24859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12" t="s">
        <v>15</v>
      </c>
      <c r="C19" s="4"/>
      <c r="D19" s="7"/>
      <c r="E19" s="7">
        <f t="shared" si="0"/>
        <v>0</v>
      </c>
      <c r="F19" s="31">
        <f>SUM(E19:E20)</f>
        <v>0</v>
      </c>
    </row>
    <row r="20" spans="1:6" ht="22.5" customHeight="1" x14ac:dyDescent="0.45">
      <c r="A20" s="30"/>
      <c r="B20" s="12" t="s">
        <v>16</v>
      </c>
      <c r="C20" s="4">
        <v>35414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12" t="s">
        <v>15</v>
      </c>
      <c r="C21" s="4"/>
      <c r="D21" s="7"/>
      <c r="E21" s="7">
        <f t="shared" si="0"/>
        <v>0</v>
      </c>
      <c r="F21" s="31">
        <f>SUM(E21:E22)</f>
        <v>0</v>
      </c>
    </row>
    <row r="22" spans="1:6" ht="22.5" customHeight="1" x14ac:dyDescent="0.45">
      <c r="A22" s="30"/>
      <c r="B22" s="12" t="s">
        <v>16</v>
      </c>
      <c r="C22" s="4">
        <v>31443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12" t="s">
        <v>15</v>
      </c>
      <c r="C23" s="4"/>
      <c r="D23" s="7"/>
      <c r="E23" s="7">
        <f t="shared" si="0"/>
        <v>0</v>
      </c>
      <c r="F23" s="31">
        <f>SUM(E23:E24)</f>
        <v>0</v>
      </c>
    </row>
    <row r="24" spans="1:6" ht="22.5" customHeight="1" x14ac:dyDescent="0.45">
      <c r="A24" s="30"/>
      <c r="B24" s="12" t="s">
        <v>16</v>
      </c>
      <c r="C24" s="4">
        <v>22020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12" t="s">
        <v>15</v>
      </c>
      <c r="C25" s="4"/>
      <c r="D25" s="7"/>
      <c r="E25" s="7">
        <f t="shared" si="0"/>
        <v>0</v>
      </c>
      <c r="F25" s="31">
        <f>SUM(E25:E26)</f>
        <v>0</v>
      </c>
    </row>
    <row r="26" spans="1:6" ht="22.5" customHeight="1" x14ac:dyDescent="0.45">
      <c r="A26" s="30"/>
      <c r="B26" s="12" t="s">
        <v>16</v>
      </c>
      <c r="C26" s="4">
        <v>20188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12" t="s">
        <v>15</v>
      </c>
      <c r="C27" s="4"/>
      <c r="D27" s="7"/>
      <c r="E27" s="7">
        <f t="shared" si="0"/>
        <v>0</v>
      </c>
      <c r="F27" s="31">
        <f>SUM(E27:E28)</f>
        <v>0</v>
      </c>
    </row>
    <row r="28" spans="1:6" ht="22.5" customHeight="1" x14ac:dyDescent="0.45">
      <c r="A28" s="30"/>
      <c r="B28" s="12" t="s">
        <v>16</v>
      </c>
      <c r="C28" s="4">
        <v>20974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12" t="s">
        <v>15</v>
      </c>
      <c r="C29" s="4"/>
      <c r="D29" s="7"/>
      <c r="E29" s="7">
        <f t="shared" si="0"/>
        <v>0</v>
      </c>
      <c r="F29" s="31">
        <f>SUM(E29:E30)</f>
        <v>0</v>
      </c>
    </row>
    <row r="30" spans="1:6" ht="22.5" customHeight="1" x14ac:dyDescent="0.45">
      <c r="A30" s="30"/>
      <c r="B30" s="12" t="s">
        <v>16</v>
      </c>
      <c r="C30" s="4">
        <v>18342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12" t="s">
        <v>15</v>
      </c>
      <c r="C31" s="4">
        <v>24187</v>
      </c>
      <c r="D31" s="7"/>
      <c r="E31" s="7">
        <f t="shared" si="0"/>
        <v>0</v>
      </c>
      <c r="F31" s="31">
        <f>SUM(E31:E32)</f>
        <v>0</v>
      </c>
    </row>
    <row r="32" spans="1:6" ht="22.5" customHeight="1" x14ac:dyDescent="0.45">
      <c r="A32" s="30"/>
      <c r="B32" s="1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12" t="s">
        <v>15</v>
      </c>
      <c r="C33" s="4">
        <v>25934</v>
      </c>
      <c r="D33" s="7"/>
      <c r="E33" s="7">
        <f t="shared" si="0"/>
        <v>0</v>
      </c>
      <c r="F33" s="31">
        <f>SUM(E33:E34)</f>
        <v>0</v>
      </c>
    </row>
    <row r="34" spans="1:7" ht="22.5" customHeight="1" x14ac:dyDescent="0.45">
      <c r="A34" s="30"/>
      <c r="B34" s="1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12" t="s">
        <v>15</v>
      </c>
      <c r="C35" s="4">
        <v>22916</v>
      </c>
      <c r="D35" s="7"/>
      <c r="E35" s="7">
        <f t="shared" si="0"/>
        <v>0</v>
      </c>
      <c r="F35" s="31">
        <f>SUM(E35:E36)</f>
        <v>0</v>
      </c>
    </row>
    <row r="36" spans="1:7" ht="22.5" customHeight="1" x14ac:dyDescent="0.45">
      <c r="A36" s="30"/>
      <c r="B36" s="1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1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12" t="s">
        <v>16</v>
      </c>
      <c r="C38" s="4">
        <v>22817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5" sqref="C5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68</v>
      </c>
      <c r="B1" s="16"/>
      <c r="C1" s="16"/>
      <c r="D1" s="16"/>
      <c r="E1" s="16"/>
      <c r="F1" s="16"/>
    </row>
    <row r="2" spans="1:7" ht="22.5" customHeight="1" x14ac:dyDescent="0.45">
      <c r="A2" s="36" t="s">
        <v>77</v>
      </c>
      <c r="B2" s="36"/>
      <c r="C2" s="36"/>
      <c r="D2" s="36"/>
      <c r="E2" s="36"/>
      <c r="F2" s="36"/>
    </row>
    <row r="3" spans="1:7" ht="22.5" customHeight="1" x14ac:dyDescent="0.45">
      <c r="A3" s="15"/>
      <c r="B3" s="15"/>
      <c r="C3" s="15"/>
      <c r="D3" s="15"/>
      <c r="E3" s="15"/>
      <c r="F3" s="15"/>
    </row>
    <row r="4" spans="1:7" ht="22.5" customHeight="1" x14ac:dyDescent="0.45">
      <c r="A4" s="6" t="s">
        <v>79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</row>
    <row r="10" spans="1:7" ht="22.5" customHeight="1" x14ac:dyDescent="0.45">
      <c r="A10" s="3" t="s">
        <v>83</v>
      </c>
      <c r="B10" s="4">
        <v>46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75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12" t="s">
        <v>11</v>
      </c>
      <c r="D14" s="12" t="s">
        <v>12</v>
      </c>
      <c r="E14" s="12" t="s">
        <v>13</v>
      </c>
      <c r="F14" s="12" t="s">
        <v>14</v>
      </c>
    </row>
    <row r="15" spans="1:7" ht="22.5" customHeight="1" x14ac:dyDescent="0.45">
      <c r="A15" s="30" t="s">
        <v>84</v>
      </c>
      <c r="B15" s="12" t="s">
        <v>15</v>
      </c>
      <c r="C15" s="4"/>
      <c r="D15" s="7"/>
      <c r="E15" s="7">
        <f t="shared" ref="E15:E38" si="0">TRUNC(C15*D15,2)</f>
        <v>0</v>
      </c>
      <c r="F15" s="31">
        <f>SUM(E15:E16)</f>
        <v>0</v>
      </c>
    </row>
    <row r="16" spans="1:7" ht="22.5" customHeight="1" x14ac:dyDescent="0.45">
      <c r="A16" s="30"/>
      <c r="B16" s="12" t="s">
        <v>16</v>
      </c>
      <c r="C16" s="4">
        <v>6839</v>
      </c>
      <c r="D16" s="7"/>
      <c r="E16" s="7">
        <f t="shared" si="0"/>
        <v>0</v>
      </c>
      <c r="F16" s="31"/>
    </row>
    <row r="17" spans="1:6" ht="22.5" customHeight="1" x14ac:dyDescent="0.45">
      <c r="A17" s="30" t="s">
        <v>85</v>
      </c>
      <c r="B17" s="12" t="s">
        <v>15</v>
      </c>
      <c r="C17" s="4"/>
      <c r="D17" s="7"/>
      <c r="E17" s="7">
        <f t="shared" si="0"/>
        <v>0</v>
      </c>
      <c r="F17" s="31">
        <f>SUM(E17:E18)</f>
        <v>0</v>
      </c>
    </row>
    <row r="18" spans="1:6" ht="22.5" customHeight="1" x14ac:dyDescent="0.45">
      <c r="A18" s="30"/>
      <c r="B18" s="12" t="s">
        <v>16</v>
      </c>
      <c r="C18" s="4">
        <v>11938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12" t="s">
        <v>15</v>
      </c>
      <c r="C19" s="4"/>
      <c r="D19" s="7"/>
      <c r="E19" s="7">
        <f t="shared" si="0"/>
        <v>0</v>
      </c>
      <c r="F19" s="31">
        <f>SUM(E19:E20)</f>
        <v>0</v>
      </c>
    </row>
    <row r="20" spans="1:6" ht="22.5" customHeight="1" x14ac:dyDescent="0.45">
      <c r="A20" s="30"/>
      <c r="B20" s="12" t="s">
        <v>16</v>
      </c>
      <c r="C20" s="4">
        <v>13748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12" t="s">
        <v>15</v>
      </c>
      <c r="C21" s="4"/>
      <c r="D21" s="7"/>
      <c r="E21" s="7">
        <f t="shared" si="0"/>
        <v>0</v>
      </c>
      <c r="F21" s="31">
        <f>SUM(E21:E22)</f>
        <v>0</v>
      </c>
    </row>
    <row r="22" spans="1:6" ht="22.5" customHeight="1" x14ac:dyDescent="0.45">
      <c r="A22" s="30"/>
      <c r="B22" s="12" t="s">
        <v>16</v>
      </c>
      <c r="C22" s="4">
        <v>11683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12" t="s">
        <v>15</v>
      </c>
      <c r="C23" s="4"/>
      <c r="D23" s="7"/>
      <c r="E23" s="7">
        <f t="shared" si="0"/>
        <v>0</v>
      </c>
      <c r="F23" s="31">
        <f>SUM(E23:E24)</f>
        <v>0</v>
      </c>
    </row>
    <row r="24" spans="1:6" ht="22.5" customHeight="1" x14ac:dyDescent="0.45">
      <c r="A24" s="30"/>
      <c r="B24" s="12" t="s">
        <v>16</v>
      </c>
      <c r="C24" s="4">
        <v>8476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12" t="s">
        <v>15</v>
      </c>
      <c r="C25" s="4"/>
      <c r="D25" s="7"/>
      <c r="E25" s="7">
        <f t="shared" si="0"/>
        <v>0</v>
      </c>
      <c r="F25" s="31">
        <f>SUM(E25:E26)</f>
        <v>0</v>
      </c>
    </row>
    <row r="26" spans="1:6" ht="22.5" customHeight="1" x14ac:dyDescent="0.45">
      <c r="A26" s="30"/>
      <c r="B26" s="12" t="s">
        <v>16</v>
      </c>
      <c r="C26" s="4">
        <v>6404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12" t="s">
        <v>15</v>
      </c>
      <c r="C27" s="4"/>
      <c r="D27" s="7"/>
      <c r="E27" s="7">
        <f t="shared" si="0"/>
        <v>0</v>
      </c>
      <c r="F27" s="31">
        <f>SUM(E27:E28)</f>
        <v>0</v>
      </c>
    </row>
    <row r="28" spans="1:6" ht="22.5" customHeight="1" x14ac:dyDescent="0.45">
      <c r="A28" s="30"/>
      <c r="B28" s="12" t="s">
        <v>16</v>
      </c>
      <c r="C28" s="4">
        <v>6018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12" t="s">
        <v>15</v>
      </c>
      <c r="C29" s="4"/>
      <c r="D29" s="7"/>
      <c r="E29" s="7">
        <f t="shared" si="0"/>
        <v>0</v>
      </c>
      <c r="F29" s="31">
        <f>SUM(E29:E30)</f>
        <v>0</v>
      </c>
    </row>
    <row r="30" spans="1:6" ht="22.5" customHeight="1" x14ac:dyDescent="0.45">
      <c r="A30" s="30"/>
      <c r="B30" s="12" t="s">
        <v>16</v>
      </c>
      <c r="C30" s="4">
        <v>5253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12" t="s">
        <v>15</v>
      </c>
      <c r="C31" s="4">
        <v>5719</v>
      </c>
      <c r="D31" s="7"/>
      <c r="E31" s="7">
        <f t="shared" si="0"/>
        <v>0</v>
      </c>
      <c r="F31" s="31">
        <f>SUM(E31:E32)</f>
        <v>0</v>
      </c>
    </row>
    <row r="32" spans="1:6" ht="22.5" customHeight="1" x14ac:dyDescent="0.45">
      <c r="A32" s="30"/>
      <c r="B32" s="1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12" t="s">
        <v>15</v>
      </c>
      <c r="C33" s="4">
        <v>5395</v>
      </c>
      <c r="D33" s="7"/>
      <c r="E33" s="7">
        <f t="shared" si="0"/>
        <v>0</v>
      </c>
      <c r="F33" s="31">
        <f>SUM(E33:E34)</f>
        <v>0</v>
      </c>
    </row>
    <row r="34" spans="1:7" ht="22.5" customHeight="1" x14ac:dyDescent="0.45">
      <c r="A34" s="30"/>
      <c r="B34" s="1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12" t="s">
        <v>15</v>
      </c>
      <c r="C35" s="4">
        <v>5188</v>
      </c>
      <c r="D35" s="7"/>
      <c r="E35" s="7">
        <f t="shared" si="0"/>
        <v>0</v>
      </c>
      <c r="F35" s="31">
        <f>SUM(E35:E36)</f>
        <v>0</v>
      </c>
    </row>
    <row r="36" spans="1:7" ht="22.5" customHeight="1" x14ac:dyDescent="0.45">
      <c r="A36" s="30"/>
      <c r="B36" s="1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1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12" t="s">
        <v>16</v>
      </c>
      <c r="C38" s="4">
        <v>5742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16" sqref="D16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97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</row>
    <row r="10" spans="1:7" ht="22.5" customHeight="1" x14ac:dyDescent="0.45">
      <c r="A10" s="3" t="s">
        <v>83</v>
      </c>
      <c r="B10" s="4">
        <v>69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18" t="s">
        <v>11</v>
      </c>
      <c r="D14" s="18" t="s">
        <v>12</v>
      </c>
      <c r="E14" s="18" t="s">
        <v>13</v>
      </c>
      <c r="F14" s="18" t="s">
        <v>14</v>
      </c>
    </row>
    <row r="15" spans="1:7" ht="22.5" customHeight="1" x14ac:dyDescent="0.45">
      <c r="A15" s="30" t="s">
        <v>84</v>
      </c>
      <c r="B15" s="18" t="s">
        <v>15</v>
      </c>
      <c r="C15" s="4"/>
      <c r="D15" s="7"/>
      <c r="E15" s="7">
        <f t="shared" ref="E15:E38" si="0">TRUNC(C15*D15,2)</f>
        <v>0</v>
      </c>
      <c r="F15" s="31">
        <f>SUM(E15:E16)</f>
        <v>0</v>
      </c>
    </row>
    <row r="16" spans="1:7" ht="22.5" customHeight="1" x14ac:dyDescent="0.45">
      <c r="A16" s="30"/>
      <c r="B16" s="18" t="s">
        <v>16</v>
      </c>
      <c r="C16" s="4">
        <v>8425</v>
      </c>
      <c r="D16" s="7"/>
      <c r="E16" s="7">
        <f t="shared" si="0"/>
        <v>0</v>
      </c>
      <c r="F16" s="31"/>
    </row>
    <row r="17" spans="1:6" ht="22.5" customHeight="1" x14ac:dyDescent="0.45">
      <c r="A17" s="30" t="s">
        <v>85</v>
      </c>
      <c r="B17" s="18" t="s">
        <v>15</v>
      </c>
      <c r="C17" s="4"/>
      <c r="D17" s="7"/>
      <c r="E17" s="7">
        <f t="shared" si="0"/>
        <v>0</v>
      </c>
      <c r="F17" s="31">
        <f>SUM(E17:E18)</f>
        <v>0</v>
      </c>
    </row>
    <row r="18" spans="1:6" ht="22.5" customHeight="1" x14ac:dyDescent="0.45">
      <c r="A18" s="30"/>
      <c r="B18" s="18" t="s">
        <v>16</v>
      </c>
      <c r="C18" s="4">
        <v>17056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18" t="s">
        <v>15</v>
      </c>
      <c r="C19" s="4"/>
      <c r="D19" s="7"/>
      <c r="E19" s="7">
        <f t="shared" si="0"/>
        <v>0</v>
      </c>
      <c r="F19" s="31">
        <f>SUM(E19:E20)</f>
        <v>0</v>
      </c>
    </row>
    <row r="20" spans="1:6" ht="22.5" customHeight="1" x14ac:dyDescent="0.45">
      <c r="A20" s="30"/>
      <c r="B20" s="18" t="s">
        <v>16</v>
      </c>
      <c r="C20" s="4">
        <v>22155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18" t="s">
        <v>15</v>
      </c>
      <c r="C21" s="4"/>
      <c r="D21" s="7"/>
      <c r="E21" s="7">
        <f t="shared" si="0"/>
        <v>0</v>
      </c>
      <c r="F21" s="31">
        <f>SUM(E21:E22)</f>
        <v>0</v>
      </c>
    </row>
    <row r="22" spans="1:6" ht="22.5" customHeight="1" x14ac:dyDescent="0.45">
      <c r="A22" s="30"/>
      <c r="B22" s="18" t="s">
        <v>16</v>
      </c>
      <c r="C22" s="4">
        <v>19457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18" t="s">
        <v>15</v>
      </c>
      <c r="C23" s="4"/>
      <c r="D23" s="7"/>
      <c r="E23" s="7">
        <f t="shared" si="0"/>
        <v>0</v>
      </c>
      <c r="F23" s="31">
        <f>SUM(E23:E24)</f>
        <v>0</v>
      </c>
    </row>
    <row r="24" spans="1:6" ht="22.5" customHeight="1" x14ac:dyDescent="0.45">
      <c r="A24" s="30"/>
      <c r="B24" s="18" t="s">
        <v>16</v>
      </c>
      <c r="C24" s="4">
        <v>14853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18" t="s">
        <v>15</v>
      </c>
      <c r="C25" s="4"/>
      <c r="D25" s="7"/>
      <c r="E25" s="7">
        <f t="shared" si="0"/>
        <v>0</v>
      </c>
      <c r="F25" s="31">
        <f>SUM(E25:E26)</f>
        <v>0</v>
      </c>
    </row>
    <row r="26" spans="1:6" ht="22.5" customHeight="1" x14ac:dyDescent="0.45">
      <c r="A26" s="30"/>
      <c r="B26" s="18" t="s">
        <v>16</v>
      </c>
      <c r="C26" s="4">
        <v>8865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18" t="s">
        <v>15</v>
      </c>
      <c r="C27" s="4"/>
      <c r="D27" s="7"/>
      <c r="E27" s="7">
        <f t="shared" si="0"/>
        <v>0</v>
      </c>
      <c r="F27" s="31">
        <f>SUM(E27:E28)</f>
        <v>0</v>
      </c>
    </row>
    <row r="28" spans="1:6" ht="22.5" customHeight="1" x14ac:dyDescent="0.45">
      <c r="A28" s="30"/>
      <c r="B28" s="18" t="s">
        <v>16</v>
      </c>
      <c r="C28" s="4">
        <v>8704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18" t="s">
        <v>15</v>
      </c>
      <c r="C29" s="4"/>
      <c r="D29" s="7"/>
      <c r="E29" s="7">
        <f t="shared" si="0"/>
        <v>0</v>
      </c>
      <c r="F29" s="31">
        <f>SUM(E29:E30)</f>
        <v>0</v>
      </c>
    </row>
    <row r="30" spans="1:6" ht="22.5" customHeight="1" x14ac:dyDescent="0.45">
      <c r="A30" s="30"/>
      <c r="B30" s="18" t="s">
        <v>16</v>
      </c>
      <c r="C30" s="4">
        <v>7905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18" t="s">
        <v>15</v>
      </c>
      <c r="C31" s="4">
        <v>8176</v>
      </c>
      <c r="D31" s="7"/>
      <c r="E31" s="7">
        <f t="shared" si="0"/>
        <v>0</v>
      </c>
      <c r="F31" s="31">
        <f>SUM(E31:E32)</f>
        <v>0</v>
      </c>
    </row>
    <row r="32" spans="1:6" ht="22.5" customHeight="1" x14ac:dyDescent="0.45">
      <c r="A32" s="30"/>
      <c r="B32" s="18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18" t="s">
        <v>15</v>
      </c>
      <c r="C33" s="4">
        <v>8836</v>
      </c>
      <c r="D33" s="7"/>
      <c r="E33" s="7">
        <f t="shared" si="0"/>
        <v>0</v>
      </c>
      <c r="F33" s="31">
        <f>SUM(E33:E34)</f>
        <v>0</v>
      </c>
    </row>
    <row r="34" spans="1:7" ht="22.5" customHeight="1" x14ac:dyDescent="0.45">
      <c r="A34" s="30"/>
      <c r="B34" s="18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18" t="s">
        <v>15</v>
      </c>
      <c r="C35" s="4">
        <v>8018</v>
      </c>
      <c r="D35" s="7"/>
      <c r="E35" s="7">
        <f t="shared" si="0"/>
        <v>0</v>
      </c>
      <c r="F35" s="31">
        <f>SUM(E35:E36)</f>
        <v>0</v>
      </c>
    </row>
    <row r="36" spans="1:7" ht="22.5" customHeight="1" x14ac:dyDescent="0.45">
      <c r="A36" s="30"/>
      <c r="B36" s="18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18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18" t="s">
        <v>16</v>
      </c>
      <c r="C38" s="4">
        <v>8727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9:E39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9" sqref="C9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68</v>
      </c>
      <c r="B1" s="16"/>
      <c r="C1" s="16"/>
      <c r="D1" s="16"/>
      <c r="E1" s="16"/>
      <c r="F1" s="16"/>
    </row>
    <row r="2" spans="1:7" ht="22.5" customHeight="1" x14ac:dyDescent="0.45">
      <c r="A2" s="36" t="s">
        <v>77</v>
      </c>
      <c r="B2" s="36"/>
      <c r="C2" s="36"/>
      <c r="D2" s="36"/>
      <c r="E2" s="36"/>
      <c r="F2" s="36"/>
    </row>
    <row r="3" spans="1:7" ht="22.5" customHeight="1" x14ac:dyDescent="0.45">
      <c r="A3" s="15"/>
      <c r="B3" s="15"/>
      <c r="C3" s="15"/>
      <c r="D3" s="15"/>
      <c r="E3" s="15"/>
      <c r="F3" s="15"/>
    </row>
    <row r="4" spans="1:7" ht="22.5" customHeight="1" x14ac:dyDescent="0.45">
      <c r="A4" s="6" t="s">
        <v>80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</row>
    <row r="10" spans="1:7" ht="22.5" customHeight="1" x14ac:dyDescent="0.45">
      <c r="A10" s="3" t="s">
        <v>83</v>
      </c>
      <c r="B10" s="4">
        <v>89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75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12" t="s">
        <v>11</v>
      </c>
      <c r="D14" s="12" t="s">
        <v>12</v>
      </c>
      <c r="E14" s="12" t="s">
        <v>13</v>
      </c>
      <c r="F14" s="12" t="s">
        <v>14</v>
      </c>
    </row>
    <row r="15" spans="1:7" ht="22.5" customHeight="1" x14ac:dyDescent="0.45">
      <c r="A15" s="30" t="s">
        <v>84</v>
      </c>
      <c r="B15" s="12" t="s">
        <v>15</v>
      </c>
      <c r="C15" s="4"/>
      <c r="D15" s="7"/>
      <c r="E15" s="7">
        <f t="shared" ref="E15:E38" si="0">TRUNC(C15*D15,2)</f>
        <v>0</v>
      </c>
      <c r="F15" s="31">
        <f>SUM(E15:E16)</f>
        <v>0</v>
      </c>
    </row>
    <row r="16" spans="1:7" ht="22.5" customHeight="1" x14ac:dyDescent="0.45">
      <c r="A16" s="30"/>
      <c r="B16" s="12" t="s">
        <v>16</v>
      </c>
      <c r="C16" s="4">
        <v>9436</v>
      </c>
      <c r="D16" s="7"/>
      <c r="E16" s="7">
        <f t="shared" si="0"/>
        <v>0</v>
      </c>
      <c r="F16" s="31"/>
    </row>
    <row r="17" spans="1:6" ht="22.5" customHeight="1" x14ac:dyDescent="0.45">
      <c r="A17" s="30" t="s">
        <v>85</v>
      </c>
      <c r="B17" s="12" t="s">
        <v>15</v>
      </c>
      <c r="C17" s="4"/>
      <c r="D17" s="7"/>
      <c r="E17" s="7">
        <f t="shared" si="0"/>
        <v>0</v>
      </c>
      <c r="F17" s="31">
        <f>SUM(E17:E18)</f>
        <v>0</v>
      </c>
    </row>
    <row r="18" spans="1:6" ht="22.5" customHeight="1" x14ac:dyDescent="0.45">
      <c r="A18" s="30"/>
      <c r="B18" s="12" t="s">
        <v>16</v>
      </c>
      <c r="C18" s="4">
        <v>20718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12" t="s">
        <v>15</v>
      </c>
      <c r="C19" s="4"/>
      <c r="D19" s="7"/>
      <c r="E19" s="7">
        <f t="shared" si="0"/>
        <v>0</v>
      </c>
      <c r="F19" s="31">
        <f>SUM(E19:E20)</f>
        <v>0</v>
      </c>
    </row>
    <row r="20" spans="1:6" ht="22.5" customHeight="1" x14ac:dyDescent="0.45">
      <c r="A20" s="30"/>
      <c r="B20" s="12" t="s">
        <v>16</v>
      </c>
      <c r="C20" s="4">
        <v>21464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12" t="s">
        <v>15</v>
      </c>
      <c r="C21" s="4"/>
      <c r="D21" s="7"/>
      <c r="E21" s="7">
        <f t="shared" si="0"/>
        <v>0</v>
      </c>
      <c r="F21" s="31">
        <f>SUM(E21:E22)</f>
        <v>0</v>
      </c>
    </row>
    <row r="22" spans="1:6" ht="22.5" customHeight="1" x14ac:dyDescent="0.45">
      <c r="A22" s="30"/>
      <c r="B22" s="12" t="s">
        <v>16</v>
      </c>
      <c r="C22" s="4">
        <v>19630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12" t="s">
        <v>15</v>
      </c>
      <c r="C23" s="4"/>
      <c r="D23" s="7"/>
      <c r="E23" s="7">
        <f t="shared" si="0"/>
        <v>0</v>
      </c>
      <c r="F23" s="31">
        <f>SUM(E23:E24)</f>
        <v>0</v>
      </c>
    </row>
    <row r="24" spans="1:6" ht="22.5" customHeight="1" x14ac:dyDescent="0.45">
      <c r="A24" s="30"/>
      <c r="B24" s="12" t="s">
        <v>16</v>
      </c>
      <c r="C24" s="4">
        <v>14940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12" t="s">
        <v>15</v>
      </c>
      <c r="C25" s="4"/>
      <c r="D25" s="7"/>
      <c r="E25" s="7">
        <f t="shared" si="0"/>
        <v>0</v>
      </c>
      <c r="F25" s="31">
        <f>SUM(E25:E26)</f>
        <v>0</v>
      </c>
    </row>
    <row r="26" spans="1:6" ht="22.5" customHeight="1" x14ac:dyDescent="0.45">
      <c r="A26" s="30"/>
      <c r="B26" s="12" t="s">
        <v>16</v>
      </c>
      <c r="C26" s="4">
        <v>8993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12" t="s">
        <v>15</v>
      </c>
      <c r="C27" s="4"/>
      <c r="D27" s="7"/>
      <c r="E27" s="7">
        <f t="shared" si="0"/>
        <v>0</v>
      </c>
      <c r="F27" s="31">
        <f>SUM(E27:E28)</f>
        <v>0</v>
      </c>
    </row>
    <row r="28" spans="1:6" ht="22.5" customHeight="1" x14ac:dyDescent="0.45">
      <c r="A28" s="30"/>
      <c r="B28" s="12" t="s">
        <v>16</v>
      </c>
      <c r="C28" s="4">
        <v>9592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12" t="s">
        <v>15</v>
      </c>
      <c r="C29" s="4"/>
      <c r="D29" s="7"/>
      <c r="E29" s="7">
        <f t="shared" si="0"/>
        <v>0</v>
      </c>
      <c r="F29" s="31">
        <f>SUM(E29:E30)</f>
        <v>0</v>
      </c>
    </row>
    <row r="30" spans="1:6" ht="22.5" customHeight="1" x14ac:dyDescent="0.45">
      <c r="A30" s="30"/>
      <c r="B30" s="12" t="s">
        <v>16</v>
      </c>
      <c r="C30" s="4">
        <v>10032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12" t="s">
        <v>15</v>
      </c>
      <c r="C31" s="4">
        <v>11249</v>
      </c>
      <c r="D31" s="7"/>
      <c r="E31" s="7">
        <f t="shared" si="0"/>
        <v>0</v>
      </c>
      <c r="F31" s="31">
        <f>SUM(E31:E32)</f>
        <v>0</v>
      </c>
    </row>
    <row r="32" spans="1:6" ht="22.5" customHeight="1" x14ac:dyDescent="0.45">
      <c r="A32" s="30"/>
      <c r="B32" s="1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12" t="s">
        <v>15</v>
      </c>
      <c r="C33" s="4">
        <v>12049</v>
      </c>
      <c r="D33" s="7"/>
      <c r="E33" s="7">
        <f t="shared" si="0"/>
        <v>0</v>
      </c>
      <c r="F33" s="31">
        <f>SUM(E33:E34)</f>
        <v>0</v>
      </c>
    </row>
    <row r="34" spans="1:7" ht="22.5" customHeight="1" x14ac:dyDescent="0.45">
      <c r="A34" s="30"/>
      <c r="B34" s="1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12" t="s">
        <v>15</v>
      </c>
      <c r="C35" s="4">
        <v>11171</v>
      </c>
      <c r="D35" s="7"/>
      <c r="E35" s="7">
        <f t="shared" si="0"/>
        <v>0</v>
      </c>
      <c r="F35" s="31">
        <f>SUM(E35:E36)</f>
        <v>0</v>
      </c>
    </row>
    <row r="36" spans="1:7" ht="22.5" customHeight="1" x14ac:dyDescent="0.45">
      <c r="A36" s="30"/>
      <c r="B36" s="1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1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12" t="s">
        <v>16</v>
      </c>
      <c r="C38" s="4">
        <v>10724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35:A36"/>
    <mergeCell ref="F35:F36"/>
    <mergeCell ref="A37:A38"/>
    <mergeCell ref="F37:F38"/>
    <mergeCell ref="A39:E39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B5" sqref="B5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44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245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70190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85505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98693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93703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72174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75232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69293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66270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73226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74279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72116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73130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9" sqref="C9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66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83</v>
      </c>
      <c r="B10" s="4">
        <v>90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30" t="s">
        <v>84</v>
      </c>
      <c r="B15" s="5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5" t="s">
        <v>16</v>
      </c>
      <c r="C16" s="4">
        <v>15358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5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5" t="s">
        <v>16</v>
      </c>
      <c r="C18" s="4">
        <v>20659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5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5" t="s">
        <v>16</v>
      </c>
      <c r="C20" s="4">
        <v>20741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5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5" t="s">
        <v>16</v>
      </c>
      <c r="C22" s="4">
        <v>21772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5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5" t="s">
        <v>16</v>
      </c>
      <c r="C24" s="4">
        <v>17874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5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5" t="s">
        <v>16</v>
      </c>
      <c r="C26" s="4">
        <v>13495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5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5" t="s">
        <v>16</v>
      </c>
      <c r="C28" s="4">
        <v>12772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5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5" t="s">
        <v>16</v>
      </c>
      <c r="C30" s="4">
        <v>14246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5" t="s">
        <v>15</v>
      </c>
      <c r="C31" s="4">
        <v>16767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5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5" t="s">
        <v>15</v>
      </c>
      <c r="C33" s="4">
        <v>21721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5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5" t="s">
        <v>15</v>
      </c>
      <c r="C35" s="4">
        <v>17162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5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5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5" t="s">
        <v>16</v>
      </c>
      <c r="C38" s="4">
        <v>13002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0" sqref="C10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43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140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20609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31804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43733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42115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25129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17187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18280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18732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19304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19969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20470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18764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2" sqref="C12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51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98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14907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19138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29910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29738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17712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13727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13211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15462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16022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14506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17257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14062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1" sqref="C11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42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88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15922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15322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17543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18841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14908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14843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15681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17173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16456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16614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17530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16025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0" sqref="C10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60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83</v>
      </c>
      <c r="B10" s="4">
        <v>98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30" t="s">
        <v>84</v>
      </c>
      <c r="B15" s="5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5" t="s">
        <v>16</v>
      </c>
      <c r="C16" s="4">
        <v>16517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5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5" t="s">
        <v>16</v>
      </c>
      <c r="C18" s="4">
        <v>21288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5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5" t="s">
        <v>16</v>
      </c>
      <c r="C20" s="4">
        <v>21531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5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5" t="s">
        <v>16</v>
      </c>
      <c r="C22" s="4">
        <v>23787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5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5" t="s">
        <v>16</v>
      </c>
      <c r="C24" s="4">
        <v>18293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5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5" t="s">
        <v>16</v>
      </c>
      <c r="C26" s="4">
        <v>12389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5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5" t="s">
        <v>16</v>
      </c>
      <c r="C28" s="4">
        <v>13053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5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5" t="s">
        <v>16</v>
      </c>
      <c r="C30" s="4">
        <v>16125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5" t="s">
        <v>15</v>
      </c>
      <c r="C31" s="4">
        <v>20319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5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5" t="s">
        <v>15</v>
      </c>
      <c r="C33" s="4">
        <v>19668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5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5" t="s">
        <v>15</v>
      </c>
      <c r="C35" s="4">
        <v>19692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5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5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5" t="s">
        <v>16</v>
      </c>
      <c r="C38" s="4">
        <v>14260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1" sqref="C11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63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7" ht="22.5" customHeight="1" x14ac:dyDescent="0.45">
      <c r="A10" s="3" t="s">
        <v>83</v>
      </c>
      <c r="B10" s="4">
        <v>75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5" t="s">
        <v>11</v>
      </c>
      <c r="D14" s="5" t="s">
        <v>12</v>
      </c>
      <c r="E14" s="5" t="s">
        <v>13</v>
      </c>
      <c r="F14" s="5" t="s">
        <v>14</v>
      </c>
    </row>
    <row r="15" spans="1:7" ht="22.5" customHeight="1" x14ac:dyDescent="0.45">
      <c r="A15" s="30" t="s">
        <v>84</v>
      </c>
      <c r="B15" s="5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5" t="s">
        <v>16</v>
      </c>
      <c r="C16" s="4">
        <v>14677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5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5" t="s">
        <v>16</v>
      </c>
      <c r="C18" s="4">
        <v>18812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5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5" t="s">
        <v>16</v>
      </c>
      <c r="C20" s="4">
        <v>22198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5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5" t="s">
        <v>16</v>
      </c>
      <c r="C22" s="4">
        <v>20533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5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5" t="s">
        <v>16</v>
      </c>
      <c r="C24" s="4">
        <v>16416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5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5" t="s">
        <v>16</v>
      </c>
      <c r="C26" s="4">
        <v>13154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5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5" t="s">
        <v>16</v>
      </c>
      <c r="C28" s="4">
        <v>13510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5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5" t="s">
        <v>16</v>
      </c>
      <c r="C30" s="4">
        <v>13562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5" t="s">
        <v>15</v>
      </c>
      <c r="C31" s="4">
        <v>13419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5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5" t="s">
        <v>15</v>
      </c>
      <c r="C33" s="4">
        <v>14334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5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5" t="s">
        <v>15</v>
      </c>
      <c r="C35" s="4">
        <v>14638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5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5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5" t="s">
        <v>16</v>
      </c>
      <c r="C38" s="4">
        <v>13800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A39:E39"/>
    <mergeCell ref="A29:A30"/>
    <mergeCell ref="F29:F30"/>
    <mergeCell ref="A31:A32"/>
    <mergeCell ref="F31:F32"/>
    <mergeCell ref="A33:A34"/>
    <mergeCell ref="F33:F34"/>
    <mergeCell ref="F21:F2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16" sqref="D16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68</v>
      </c>
      <c r="B1" s="16"/>
      <c r="C1" s="16"/>
      <c r="D1" s="16"/>
      <c r="E1" s="16"/>
      <c r="F1" s="16"/>
    </row>
    <row r="2" spans="1:7" ht="22.5" customHeight="1" x14ac:dyDescent="0.45">
      <c r="A2" s="36" t="s">
        <v>77</v>
      </c>
      <c r="B2" s="36"/>
      <c r="C2" s="36"/>
      <c r="D2" s="36"/>
      <c r="E2" s="36"/>
      <c r="F2" s="36"/>
    </row>
    <row r="3" spans="1:7" ht="22.5" customHeight="1" x14ac:dyDescent="0.45">
      <c r="A3" s="19"/>
      <c r="B3" s="19"/>
      <c r="C3" s="19"/>
      <c r="D3" s="19"/>
      <c r="E3" s="19"/>
      <c r="F3" s="19"/>
    </row>
    <row r="4" spans="1:7" ht="22.5" customHeight="1" x14ac:dyDescent="0.45">
      <c r="A4" s="6" t="s">
        <v>96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</row>
    <row r="10" spans="1:7" ht="22.5" customHeight="1" x14ac:dyDescent="0.45">
      <c r="A10" s="3" t="s">
        <v>83</v>
      </c>
      <c r="B10" s="4">
        <v>118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75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18" t="s">
        <v>11</v>
      </c>
      <c r="D14" s="18" t="s">
        <v>12</v>
      </c>
      <c r="E14" s="18" t="s">
        <v>13</v>
      </c>
      <c r="F14" s="18" t="s">
        <v>14</v>
      </c>
    </row>
    <row r="15" spans="1:7" ht="22.5" customHeight="1" x14ac:dyDescent="0.45">
      <c r="A15" s="30" t="s">
        <v>84</v>
      </c>
      <c r="B15" s="18" t="s">
        <v>15</v>
      </c>
      <c r="C15" s="4"/>
      <c r="D15" s="7"/>
      <c r="E15" s="7">
        <f t="shared" ref="E15:E38" si="0">TRUNC(C15*D15,2)</f>
        <v>0</v>
      </c>
      <c r="F15" s="31">
        <f>SUM(E15:E16)</f>
        <v>0</v>
      </c>
    </row>
    <row r="16" spans="1:7" ht="22.5" customHeight="1" x14ac:dyDescent="0.45">
      <c r="A16" s="30"/>
      <c r="B16" s="18" t="s">
        <v>16</v>
      </c>
      <c r="C16" s="4">
        <v>17356</v>
      </c>
      <c r="D16" s="7"/>
      <c r="E16" s="7">
        <f t="shared" si="0"/>
        <v>0</v>
      </c>
      <c r="F16" s="31"/>
    </row>
    <row r="17" spans="1:6" ht="22.5" customHeight="1" x14ac:dyDescent="0.45">
      <c r="A17" s="30" t="s">
        <v>85</v>
      </c>
      <c r="B17" s="18" t="s">
        <v>15</v>
      </c>
      <c r="C17" s="4"/>
      <c r="D17" s="7"/>
      <c r="E17" s="7">
        <f t="shared" si="0"/>
        <v>0</v>
      </c>
      <c r="F17" s="31">
        <f>SUM(E17:E18)</f>
        <v>0</v>
      </c>
    </row>
    <row r="18" spans="1:6" ht="22.5" customHeight="1" x14ac:dyDescent="0.45">
      <c r="A18" s="30"/>
      <c r="B18" s="18" t="s">
        <v>16</v>
      </c>
      <c r="C18" s="4">
        <v>23038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18" t="s">
        <v>15</v>
      </c>
      <c r="C19" s="4"/>
      <c r="D19" s="7"/>
      <c r="E19" s="7">
        <f t="shared" si="0"/>
        <v>0</v>
      </c>
      <c r="F19" s="31">
        <f>SUM(E19:E20)</f>
        <v>0</v>
      </c>
    </row>
    <row r="20" spans="1:6" ht="22.5" customHeight="1" x14ac:dyDescent="0.45">
      <c r="A20" s="30"/>
      <c r="B20" s="18" t="s">
        <v>16</v>
      </c>
      <c r="C20" s="4">
        <v>32101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18" t="s">
        <v>15</v>
      </c>
      <c r="C21" s="4"/>
      <c r="D21" s="7"/>
      <c r="E21" s="7">
        <f t="shared" si="0"/>
        <v>0</v>
      </c>
      <c r="F21" s="31">
        <f>SUM(E21:E22)</f>
        <v>0</v>
      </c>
    </row>
    <row r="22" spans="1:6" ht="22.5" customHeight="1" x14ac:dyDescent="0.45">
      <c r="A22" s="30"/>
      <c r="B22" s="18" t="s">
        <v>16</v>
      </c>
      <c r="C22" s="4">
        <v>29820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18" t="s">
        <v>15</v>
      </c>
      <c r="C23" s="4"/>
      <c r="D23" s="7"/>
      <c r="E23" s="7">
        <f t="shared" si="0"/>
        <v>0</v>
      </c>
      <c r="F23" s="31">
        <f>SUM(E23:E24)</f>
        <v>0</v>
      </c>
    </row>
    <row r="24" spans="1:6" ht="22.5" customHeight="1" x14ac:dyDescent="0.45">
      <c r="A24" s="30"/>
      <c r="B24" s="18" t="s">
        <v>16</v>
      </c>
      <c r="C24" s="4">
        <v>17794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18" t="s">
        <v>15</v>
      </c>
      <c r="C25" s="4"/>
      <c r="D25" s="7"/>
      <c r="E25" s="7">
        <f t="shared" si="0"/>
        <v>0</v>
      </c>
      <c r="F25" s="31">
        <f>SUM(E25:E26)</f>
        <v>0</v>
      </c>
    </row>
    <row r="26" spans="1:6" ht="22.5" customHeight="1" x14ac:dyDescent="0.45">
      <c r="A26" s="30"/>
      <c r="B26" s="18" t="s">
        <v>16</v>
      </c>
      <c r="C26" s="4">
        <v>13257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18" t="s">
        <v>15</v>
      </c>
      <c r="C27" s="4"/>
      <c r="D27" s="7"/>
      <c r="E27" s="7">
        <f t="shared" si="0"/>
        <v>0</v>
      </c>
      <c r="F27" s="31">
        <f>SUM(E27:E28)</f>
        <v>0</v>
      </c>
    </row>
    <row r="28" spans="1:6" ht="22.5" customHeight="1" x14ac:dyDescent="0.45">
      <c r="A28" s="30"/>
      <c r="B28" s="18" t="s">
        <v>16</v>
      </c>
      <c r="C28" s="4">
        <v>14240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18" t="s">
        <v>15</v>
      </c>
      <c r="C29" s="4"/>
      <c r="D29" s="7"/>
      <c r="E29" s="7">
        <f t="shared" si="0"/>
        <v>0</v>
      </c>
      <c r="F29" s="31">
        <f>SUM(E29:E30)</f>
        <v>0</v>
      </c>
    </row>
    <row r="30" spans="1:6" ht="22.5" customHeight="1" x14ac:dyDescent="0.45">
      <c r="A30" s="30"/>
      <c r="B30" s="18" t="s">
        <v>16</v>
      </c>
      <c r="C30" s="4">
        <v>16189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18" t="s">
        <v>15</v>
      </c>
      <c r="C31" s="4">
        <v>23661</v>
      </c>
      <c r="D31" s="7"/>
      <c r="E31" s="7">
        <f t="shared" si="0"/>
        <v>0</v>
      </c>
      <c r="F31" s="31">
        <f>SUM(E31:E32)</f>
        <v>0</v>
      </c>
    </row>
    <row r="32" spans="1:6" ht="22.5" customHeight="1" x14ac:dyDescent="0.45">
      <c r="A32" s="30"/>
      <c r="B32" s="18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18" t="s">
        <v>15</v>
      </c>
      <c r="C33" s="4">
        <v>21809</v>
      </c>
      <c r="D33" s="7"/>
      <c r="E33" s="7">
        <f t="shared" si="0"/>
        <v>0</v>
      </c>
      <c r="F33" s="31">
        <f>SUM(E33:E34)</f>
        <v>0</v>
      </c>
    </row>
    <row r="34" spans="1:7" ht="22.5" customHeight="1" x14ac:dyDescent="0.45">
      <c r="A34" s="30"/>
      <c r="B34" s="18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18" t="s">
        <v>15</v>
      </c>
      <c r="C35" s="4">
        <v>17437</v>
      </c>
      <c r="D35" s="7"/>
      <c r="E35" s="7">
        <f t="shared" si="0"/>
        <v>0</v>
      </c>
      <c r="F35" s="31">
        <f>SUM(E35:E36)</f>
        <v>0</v>
      </c>
    </row>
    <row r="36" spans="1:7" ht="22.5" customHeight="1" x14ac:dyDescent="0.45">
      <c r="A36" s="30"/>
      <c r="B36" s="18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18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18" t="s">
        <v>16</v>
      </c>
      <c r="C38" s="4">
        <v>13454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B11" sqref="B11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41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89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15088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25284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29772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29000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22633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12246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11376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11140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13705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13243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13649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11870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C13" sqref="C13:F13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82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13" t="s">
        <v>3</v>
      </c>
      <c r="C9" s="13" t="s">
        <v>4</v>
      </c>
      <c r="D9" s="13" t="s">
        <v>5</v>
      </c>
      <c r="E9" s="13" t="s">
        <v>6</v>
      </c>
      <c r="F9" s="13" t="s">
        <v>7</v>
      </c>
    </row>
    <row r="10" spans="1:7" ht="22.5" customHeight="1" x14ac:dyDescent="0.45">
      <c r="A10" s="3" t="s">
        <v>83</v>
      </c>
      <c r="B10" s="4">
        <v>97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13" t="s">
        <v>11</v>
      </c>
      <c r="D14" s="13" t="s">
        <v>12</v>
      </c>
      <c r="E14" s="13" t="s">
        <v>13</v>
      </c>
      <c r="F14" s="13" t="s">
        <v>14</v>
      </c>
    </row>
    <row r="15" spans="1:7" ht="22.5" customHeight="1" x14ac:dyDescent="0.45">
      <c r="A15" s="30" t="s">
        <v>84</v>
      </c>
      <c r="B15" s="13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13" t="s">
        <v>16</v>
      </c>
      <c r="C16" s="4">
        <v>24632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13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13" t="s">
        <v>16</v>
      </c>
      <c r="C18" s="4">
        <v>17723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13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13" t="s">
        <v>16</v>
      </c>
      <c r="C20" s="4">
        <v>20710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13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13" t="s">
        <v>16</v>
      </c>
      <c r="C22" s="4">
        <v>35323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13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13" t="s">
        <v>16</v>
      </c>
      <c r="C24" s="4">
        <v>21237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13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13" t="s">
        <v>16</v>
      </c>
      <c r="C26" s="4">
        <v>23091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13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13" t="s">
        <v>16</v>
      </c>
      <c r="C28" s="4">
        <v>16051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13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13" t="s">
        <v>16</v>
      </c>
      <c r="C30" s="4">
        <v>15236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13" t="s">
        <v>15</v>
      </c>
      <c r="C31" s="4">
        <v>21749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13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13" t="s">
        <v>15</v>
      </c>
      <c r="C33" s="4">
        <v>28273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13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13" t="s">
        <v>15</v>
      </c>
      <c r="C35" s="4">
        <v>25464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13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13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13" t="s">
        <v>16</v>
      </c>
      <c r="C38" s="4">
        <v>15433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9:E39"/>
    <mergeCell ref="A33:A34"/>
    <mergeCell ref="F33:F34"/>
    <mergeCell ref="A35:A36"/>
    <mergeCell ref="F35:F36"/>
    <mergeCell ref="A37:A38"/>
    <mergeCell ref="F37:F38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16" sqref="D16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68</v>
      </c>
      <c r="B1" s="22"/>
      <c r="C1" s="22"/>
      <c r="D1" s="22"/>
      <c r="E1" s="22"/>
      <c r="F1" s="22"/>
    </row>
    <row r="2" spans="1:7" ht="22.5" customHeight="1" x14ac:dyDescent="0.45">
      <c r="A2" s="36" t="s">
        <v>77</v>
      </c>
      <c r="B2" s="36"/>
      <c r="C2" s="36"/>
      <c r="D2" s="36"/>
      <c r="E2" s="36"/>
      <c r="F2" s="36"/>
    </row>
    <row r="3" spans="1:7" ht="22.5" customHeight="1" x14ac:dyDescent="0.45">
      <c r="A3" s="21"/>
      <c r="B3" s="21"/>
      <c r="C3" s="21"/>
      <c r="D3" s="21"/>
      <c r="E3" s="21"/>
      <c r="F3" s="21"/>
    </row>
    <row r="4" spans="1:7" ht="22.5" customHeight="1" x14ac:dyDescent="0.45">
      <c r="A4" s="6" t="s">
        <v>104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0" t="s">
        <v>3</v>
      </c>
      <c r="C9" s="20" t="s">
        <v>4</v>
      </c>
      <c r="D9" s="20" t="s">
        <v>5</v>
      </c>
      <c r="E9" s="20" t="s">
        <v>6</v>
      </c>
      <c r="F9" s="20" t="s">
        <v>7</v>
      </c>
    </row>
    <row r="10" spans="1:7" ht="22.5" customHeight="1" x14ac:dyDescent="0.45">
      <c r="A10" s="3" t="s">
        <v>83</v>
      </c>
      <c r="B10" s="4">
        <v>95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75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0" t="s">
        <v>11</v>
      </c>
      <c r="D14" s="20" t="s">
        <v>12</v>
      </c>
      <c r="E14" s="20" t="s">
        <v>13</v>
      </c>
      <c r="F14" s="20" t="s">
        <v>14</v>
      </c>
    </row>
    <row r="15" spans="1:7" ht="22.5" customHeight="1" x14ac:dyDescent="0.45">
      <c r="A15" s="30" t="s">
        <v>84</v>
      </c>
      <c r="B15" s="20" t="s">
        <v>15</v>
      </c>
      <c r="C15" s="4"/>
      <c r="D15" s="7"/>
      <c r="E15" s="7">
        <f t="shared" ref="E15:E38" si="0">TRUNC(C15*D15,2)</f>
        <v>0</v>
      </c>
      <c r="F15" s="31">
        <f>SUM(E15:E16)</f>
        <v>0</v>
      </c>
    </row>
    <row r="16" spans="1:7" ht="22.5" customHeight="1" x14ac:dyDescent="0.45">
      <c r="A16" s="30"/>
      <c r="B16" s="20" t="s">
        <v>16</v>
      </c>
      <c r="C16" s="4">
        <v>15854</v>
      </c>
      <c r="D16" s="7"/>
      <c r="E16" s="7">
        <f t="shared" si="0"/>
        <v>0</v>
      </c>
      <c r="F16" s="31"/>
    </row>
    <row r="17" spans="1:6" ht="22.5" customHeight="1" x14ac:dyDescent="0.45">
      <c r="A17" s="30" t="s">
        <v>85</v>
      </c>
      <c r="B17" s="20" t="s">
        <v>15</v>
      </c>
      <c r="C17" s="4"/>
      <c r="D17" s="7"/>
      <c r="E17" s="7">
        <f t="shared" si="0"/>
        <v>0</v>
      </c>
      <c r="F17" s="31">
        <f>SUM(E17:E18)</f>
        <v>0</v>
      </c>
    </row>
    <row r="18" spans="1:6" ht="22.5" customHeight="1" x14ac:dyDescent="0.45">
      <c r="A18" s="30"/>
      <c r="B18" s="20" t="s">
        <v>16</v>
      </c>
      <c r="C18" s="4">
        <v>21288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0" t="s">
        <v>15</v>
      </c>
      <c r="C19" s="4"/>
      <c r="D19" s="7"/>
      <c r="E19" s="7">
        <f t="shared" si="0"/>
        <v>0</v>
      </c>
      <c r="F19" s="31">
        <f>SUM(E19:E20)</f>
        <v>0</v>
      </c>
    </row>
    <row r="20" spans="1:6" ht="22.5" customHeight="1" x14ac:dyDescent="0.45">
      <c r="A20" s="30"/>
      <c r="B20" s="20" t="s">
        <v>16</v>
      </c>
      <c r="C20" s="4">
        <v>23774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0" t="s">
        <v>15</v>
      </c>
      <c r="C21" s="4"/>
      <c r="D21" s="7"/>
      <c r="E21" s="7">
        <f t="shared" si="0"/>
        <v>0</v>
      </c>
      <c r="F21" s="31">
        <f>SUM(E21:E22)</f>
        <v>0</v>
      </c>
    </row>
    <row r="22" spans="1:6" ht="22.5" customHeight="1" x14ac:dyDescent="0.45">
      <c r="A22" s="30"/>
      <c r="B22" s="20" t="s">
        <v>16</v>
      </c>
      <c r="C22" s="4">
        <v>21104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0" t="s">
        <v>15</v>
      </c>
      <c r="C23" s="4"/>
      <c r="D23" s="7"/>
      <c r="E23" s="7">
        <f t="shared" si="0"/>
        <v>0</v>
      </c>
      <c r="F23" s="31">
        <f>SUM(E23:E24)</f>
        <v>0</v>
      </c>
    </row>
    <row r="24" spans="1:6" ht="22.5" customHeight="1" x14ac:dyDescent="0.45">
      <c r="A24" s="30"/>
      <c r="B24" s="20" t="s">
        <v>16</v>
      </c>
      <c r="C24" s="4">
        <v>16585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0" t="s">
        <v>15</v>
      </c>
      <c r="C25" s="4"/>
      <c r="D25" s="7"/>
      <c r="E25" s="7">
        <f t="shared" si="0"/>
        <v>0</v>
      </c>
      <c r="F25" s="31">
        <f>SUM(E25:E26)</f>
        <v>0</v>
      </c>
    </row>
    <row r="26" spans="1:6" ht="22.5" customHeight="1" x14ac:dyDescent="0.45">
      <c r="A26" s="30"/>
      <c r="B26" s="20" t="s">
        <v>16</v>
      </c>
      <c r="C26" s="4">
        <v>14722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0" t="s">
        <v>15</v>
      </c>
      <c r="C27" s="4"/>
      <c r="D27" s="7"/>
      <c r="E27" s="7">
        <f t="shared" si="0"/>
        <v>0</v>
      </c>
      <c r="F27" s="31">
        <f>SUM(E27:E28)</f>
        <v>0</v>
      </c>
    </row>
    <row r="28" spans="1:6" ht="22.5" customHeight="1" x14ac:dyDescent="0.45">
      <c r="A28" s="30"/>
      <c r="B28" s="20" t="s">
        <v>16</v>
      </c>
      <c r="C28" s="4">
        <v>14469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0" t="s">
        <v>15</v>
      </c>
      <c r="C29" s="4"/>
      <c r="D29" s="7"/>
      <c r="E29" s="7">
        <f t="shared" si="0"/>
        <v>0</v>
      </c>
      <c r="F29" s="31">
        <f>SUM(E29:E30)</f>
        <v>0</v>
      </c>
    </row>
    <row r="30" spans="1:6" ht="22.5" customHeight="1" x14ac:dyDescent="0.45">
      <c r="A30" s="30"/>
      <c r="B30" s="20" t="s">
        <v>16</v>
      </c>
      <c r="C30" s="4">
        <v>11683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0" t="s">
        <v>15</v>
      </c>
      <c r="C31" s="4">
        <v>13154</v>
      </c>
      <c r="D31" s="7"/>
      <c r="E31" s="7">
        <f t="shared" si="0"/>
        <v>0</v>
      </c>
      <c r="F31" s="31">
        <f>SUM(E31:E32)</f>
        <v>0</v>
      </c>
    </row>
    <row r="32" spans="1:6" ht="22.5" customHeight="1" x14ac:dyDescent="0.45">
      <c r="A32" s="30"/>
      <c r="B32" s="20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0" t="s">
        <v>15</v>
      </c>
      <c r="C33" s="4">
        <v>14200</v>
      </c>
      <c r="D33" s="7"/>
      <c r="E33" s="7">
        <f t="shared" si="0"/>
        <v>0</v>
      </c>
      <c r="F33" s="31">
        <f>SUM(E33:E34)</f>
        <v>0</v>
      </c>
    </row>
    <row r="34" spans="1:7" ht="22.5" customHeight="1" x14ac:dyDescent="0.45">
      <c r="A34" s="30"/>
      <c r="B34" s="20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0" t="s">
        <v>15</v>
      </c>
      <c r="C35" s="4">
        <v>13284</v>
      </c>
      <c r="D35" s="7"/>
      <c r="E35" s="7">
        <f t="shared" si="0"/>
        <v>0</v>
      </c>
      <c r="F35" s="31">
        <f>SUM(E35:E36)</f>
        <v>0</v>
      </c>
    </row>
    <row r="36" spans="1:7" ht="22.5" customHeight="1" x14ac:dyDescent="0.45">
      <c r="A36" s="30"/>
      <c r="B36" s="20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0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0" t="s">
        <v>16</v>
      </c>
      <c r="C38" s="4">
        <v>12582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10" sqref="D10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45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11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1902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1801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2514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2208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1810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1731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1546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1427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2005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2859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3527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2369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19" sqref="D19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0" t="s">
        <v>68</v>
      </c>
    </row>
    <row r="2" spans="1:7" ht="22.5" customHeight="1" x14ac:dyDescent="0.45">
      <c r="A2" s="34" t="s">
        <v>69</v>
      </c>
      <c r="B2" s="34"/>
      <c r="C2" s="34"/>
      <c r="D2" s="34"/>
      <c r="E2" s="34"/>
      <c r="F2" s="34"/>
    </row>
    <row r="3" spans="1:7" ht="22.5" customHeight="1" x14ac:dyDescent="0.45"/>
    <row r="4" spans="1:7" ht="22.5" customHeight="1" x14ac:dyDescent="0.45">
      <c r="A4" s="6" t="s">
        <v>48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1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83</v>
      </c>
      <c r="B10" s="4">
        <v>107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1" t="s">
        <v>71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30" t="s">
        <v>84</v>
      </c>
      <c r="B15" s="2" t="s">
        <v>15</v>
      </c>
      <c r="C15" s="4"/>
      <c r="D15" s="7"/>
      <c r="E15" s="7">
        <f>TRUNC(C15*D15,2)</f>
        <v>0</v>
      </c>
      <c r="F15" s="31">
        <f>SUM(E15:E16)</f>
        <v>0</v>
      </c>
    </row>
    <row r="16" spans="1:7" ht="22.5" customHeight="1" x14ac:dyDescent="0.45">
      <c r="A16" s="30"/>
      <c r="B16" s="2" t="s">
        <v>16</v>
      </c>
      <c r="C16" s="4">
        <v>27892</v>
      </c>
      <c r="D16" s="7"/>
      <c r="E16" s="7">
        <f t="shared" ref="E16:E38" si="0">TRUNC(C16*D16,2)</f>
        <v>0</v>
      </c>
      <c r="F16" s="31"/>
    </row>
    <row r="17" spans="1:6" ht="22.5" customHeight="1" x14ac:dyDescent="0.45">
      <c r="A17" s="30" t="s">
        <v>85</v>
      </c>
      <c r="B17" s="2" t="s">
        <v>15</v>
      </c>
      <c r="C17" s="4"/>
      <c r="D17" s="7"/>
      <c r="E17" s="7">
        <f t="shared" si="0"/>
        <v>0</v>
      </c>
      <c r="F17" s="31">
        <f t="shared" ref="F17" si="1">SUM(E17:E18)</f>
        <v>0</v>
      </c>
    </row>
    <row r="18" spans="1:6" ht="22.5" customHeight="1" x14ac:dyDescent="0.45">
      <c r="A18" s="30"/>
      <c r="B18" s="2" t="s">
        <v>16</v>
      </c>
      <c r="C18" s="4">
        <v>35965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2" t="s">
        <v>15</v>
      </c>
      <c r="C19" s="4"/>
      <c r="D19" s="7"/>
      <c r="E19" s="7">
        <f t="shared" si="0"/>
        <v>0</v>
      </c>
      <c r="F19" s="31">
        <f t="shared" ref="F19" si="2">SUM(E19:E20)</f>
        <v>0</v>
      </c>
    </row>
    <row r="20" spans="1:6" ht="22.5" customHeight="1" x14ac:dyDescent="0.45">
      <c r="A20" s="30"/>
      <c r="B20" s="2" t="s">
        <v>16</v>
      </c>
      <c r="C20" s="4">
        <v>41399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2" t="s">
        <v>15</v>
      </c>
      <c r="C21" s="4"/>
      <c r="D21" s="7"/>
      <c r="E21" s="7">
        <f t="shared" si="0"/>
        <v>0</v>
      </c>
      <c r="F21" s="31">
        <f t="shared" ref="F21" si="3">SUM(E21:E22)</f>
        <v>0</v>
      </c>
    </row>
    <row r="22" spans="1:6" ht="22.5" customHeight="1" x14ac:dyDescent="0.45">
      <c r="A22" s="30"/>
      <c r="B22" s="2" t="s">
        <v>16</v>
      </c>
      <c r="C22" s="4">
        <v>36839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2" t="s">
        <v>15</v>
      </c>
      <c r="C23" s="4"/>
      <c r="D23" s="7"/>
      <c r="E23" s="7">
        <f t="shared" si="0"/>
        <v>0</v>
      </c>
      <c r="F23" s="31">
        <f t="shared" ref="F23" si="4">SUM(E23:E24)</f>
        <v>0</v>
      </c>
    </row>
    <row r="24" spans="1:6" ht="22.5" customHeight="1" x14ac:dyDescent="0.45">
      <c r="A24" s="30"/>
      <c r="B24" s="2" t="s">
        <v>16</v>
      </c>
      <c r="C24" s="4">
        <v>32080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2" t="s">
        <v>15</v>
      </c>
      <c r="C25" s="4"/>
      <c r="D25" s="7"/>
      <c r="E25" s="7">
        <f t="shared" si="0"/>
        <v>0</v>
      </c>
      <c r="F25" s="31">
        <f t="shared" ref="F25" si="5">SUM(E25:E26)</f>
        <v>0</v>
      </c>
    </row>
    <row r="26" spans="1:6" ht="22.5" customHeight="1" x14ac:dyDescent="0.45">
      <c r="A26" s="30"/>
      <c r="B26" s="2" t="s">
        <v>16</v>
      </c>
      <c r="C26" s="4">
        <v>26887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2" t="s">
        <v>15</v>
      </c>
      <c r="C27" s="4"/>
      <c r="D27" s="7"/>
      <c r="E27" s="7">
        <f t="shared" si="0"/>
        <v>0</v>
      </c>
      <c r="F27" s="31">
        <f t="shared" ref="F27" si="6">SUM(E27:E28)</f>
        <v>0</v>
      </c>
    </row>
    <row r="28" spans="1:6" ht="22.5" customHeight="1" x14ac:dyDescent="0.45">
      <c r="A28" s="30"/>
      <c r="B28" s="2" t="s">
        <v>16</v>
      </c>
      <c r="C28" s="4">
        <v>29212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2" t="s">
        <v>15</v>
      </c>
      <c r="C29" s="4"/>
      <c r="D29" s="7"/>
      <c r="E29" s="7">
        <f t="shared" si="0"/>
        <v>0</v>
      </c>
      <c r="F29" s="31">
        <f t="shared" ref="F29" si="7">SUM(E29:E30)</f>
        <v>0</v>
      </c>
    </row>
    <row r="30" spans="1:6" ht="22.5" customHeight="1" x14ac:dyDescent="0.45">
      <c r="A30" s="30"/>
      <c r="B30" s="2" t="s">
        <v>16</v>
      </c>
      <c r="C30" s="4">
        <v>30727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2" t="s">
        <v>15</v>
      </c>
      <c r="C31" s="4">
        <v>35904</v>
      </c>
      <c r="D31" s="7"/>
      <c r="E31" s="7">
        <f t="shared" si="0"/>
        <v>0</v>
      </c>
      <c r="F31" s="31">
        <f t="shared" ref="F31" si="8">SUM(E31:E32)</f>
        <v>0</v>
      </c>
    </row>
    <row r="32" spans="1:6" ht="22.5" customHeight="1" x14ac:dyDescent="0.45">
      <c r="A32" s="30"/>
      <c r="B32" s="2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2" t="s">
        <v>15</v>
      </c>
      <c r="C33" s="4">
        <v>36040</v>
      </c>
      <c r="D33" s="7"/>
      <c r="E33" s="7">
        <f t="shared" si="0"/>
        <v>0</v>
      </c>
      <c r="F33" s="31">
        <f t="shared" ref="F33" si="9">SUM(E33:E34)</f>
        <v>0</v>
      </c>
    </row>
    <row r="34" spans="1:7" ht="22.5" customHeight="1" x14ac:dyDescent="0.45">
      <c r="A34" s="30"/>
      <c r="B34" s="2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2" t="s">
        <v>15</v>
      </c>
      <c r="C35" s="4">
        <v>34932</v>
      </c>
      <c r="D35" s="7"/>
      <c r="E35" s="7">
        <f t="shared" si="0"/>
        <v>0</v>
      </c>
      <c r="F35" s="31">
        <f t="shared" ref="F35" si="10">SUM(E35:E36)</f>
        <v>0</v>
      </c>
    </row>
    <row r="36" spans="1:7" ht="22.5" customHeight="1" x14ac:dyDescent="0.45">
      <c r="A36" s="30"/>
      <c r="B36" s="2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2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2" t="s">
        <v>16</v>
      </c>
      <c r="C38" s="4">
        <v>25653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BreakPreview" zoomScaleNormal="100" zoomScaleSheetLayoutView="100" workbookViewId="0">
      <selection activeCell="C12" sqref="C12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68</v>
      </c>
      <c r="B1" s="16"/>
      <c r="C1" s="16"/>
      <c r="D1" s="16"/>
      <c r="E1" s="16"/>
      <c r="F1" s="16"/>
    </row>
    <row r="2" spans="1:7" ht="22.5" customHeight="1" x14ac:dyDescent="0.45">
      <c r="A2" s="36" t="s">
        <v>77</v>
      </c>
      <c r="B2" s="36"/>
      <c r="C2" s="36"/>
      <c r="D2" s="36"/>
      <c r="E2" s="36"/>
      <c r="F2" s="36"/>
    </row>
    <row r="3" spans="1:7" ht="22.5" customHeight="1" x14ac:dyDescent="0.45">
      <c r="A3" s="19"/>
      <c r="B3" s="19"/>
      <c r="C3" s="19"/>
      <c r="D3" s="19"/>
      <c r="E3" s="19"/>
      <c r="F3" s="19"/>
    </row>
    <row r="4" spans="1:7" ht="22.5" customHeight="1" x14ac:dyDescent="0.45">
      <c r="A4" s="6" t="s">
        <v>100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</row>
    <row r="10" spans="1:7" ht="22.5" customHeight="1" x14ac:dyDescent="0.45">
      <c r="A10" s="3" t="s">
        <v>83</v>
      </c>
      <c r="B10" s="4">
        <v>104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75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18" t="s">
        <v>11</v>
      </c>
      <c r="D14" s="18" t="s">
        <v>12</v>
      </c>
      <c r="E14" s="18" t="s">
        <v>13</v>
      </c>
      <c r="F14" s="18" t="s">
        <v>14</v>
      </c>
    </row>
    <row r="15" spans="1:7" ht="22.5" customHeight="1" x14ac:dyDescent="0.45">
      <c r="A15" s="30" t="s">
        <v>84</v>
      </c>
      <c r="B15" s="18" t="s">
        <v>15</v>
      </c>
      <c r="C15" s="4"/>
      <c r="D15" s="7"/>
      <c r="E15" s="7">
        <f t="shared" ref="E15:E38" si="0">TRUNC(C15*D15,2)</f>
        <v>0</v>
      </c>
      <c r="F15" s="31">
        <f>SUM(E15:E16)</f>
        <v>0</v>
      </c>
    </row>
    <row r="16" spans="1:7" ht="22.5" customHeight="1" x14ac:dyDescent="0.45">
      <c r="A16" s="30"/>
      <c r="B16" s="18" t="s">
        <v>16</v>
      </c>
      <c r="C16" s="4">
        <v>20450</v>
      </c>
      <c r="D16" s="7"/>
      <c r="E16" s="7">
        <f t="shared" si="0"/>
        <v>0</v>
      </c>
      <c r="F16" s="31"/>
    </row>
    <row r="17" spans="1:6" ht="22.5" customHeight="1" x14ac:dyDescent="0.45">
      <c r="A17" s="30" t="s">
        <v>85</v>
      </c>
      <c r="B17" s="18" t="s">
        <v>15</v>
      </c>
      <c r="C17" s="4"/>
      <c r="D17" s="7"/>
      <c r="E17" s="7">
        <f t="shared" si="0"/>
        <v>0</v>
      </c>
      <c r="F17" s="31">
        <f>SUM(E17:E18)</f>
        <v>0</v>
      </c>
    </row>
    <row r="18" spans="1:6" ht="22.5" customHeight="1" x14ac:dyDescent="0.45">
      <c r="A18" s="30"/>
      <c r="B18" s="18" t="s">
        <v>16</v>
      </c>
      <c r="C18" s="4">
        <v>23066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18" t="s">
        <v>15</v>
      </c>
      <c r="C19" s="4"/>
      <c r="D19" s="7"/>
      <c r="E19" s="7">
        <f t="shared" si="0"/>
        <v>0</v>
      </c>
      <c r="F19" s="31">
        <f>SUM(E19:E20)</f>
        <v>0</v>
      </c>
    </row>
    <row r="20" spans="1:6" ht="22.5" customHeight="1" x14ac:dyDescent="0.45">
      <c r="A20" s="30"/>
      <c r="B20" s="18" t="s">
        <v>16</v>
      </c>
      <c r="C20" s="4">
        <v>28604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18" t="s">
        <v>15</v>
      </c>
      <c r="C21" s="4"/>
      <c r="D21" s="7"/>
      <c r="E21" s="7">
        <f t="shared" si="0"/>
        <v>0</v>
      </c>
      <c r="F21" s="31">
        <f>SUM(E21:E22)</f>
        <v>0</v>
      </c>
    </row>
    <row r="22" spans="1:6" ht="22.5" customHeight="1" x14ac:dyDescent="0.45">
      <c r="A22" s="30"/>
      <c r="B22" s="18" t="s">
        <v>16</v>
      </c>
      <c r="C22" s="4">
        <v>25675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18" t="s">
        <v>15</v>
      </c>
      <c r="C23" s="4"/>
      <c r="D23" s="7"/>
      <c r="E23" s="7">
        <f t="shared" si="0"/>
        <v>0</v>
      </c>
      <c r="F23" s="31">
        <f>SUM(E23:E24)</f>
        <v>0</v>
      </c>
    </row>
    <row r="24" spans="1:6" ht="22.5" customHeight="1" x14ac:dyDescent="0.45">
      <c r="A24" s="30"/>
      <c r="B24" s="18" t="s">
        <v>16</v>
      </c>
      <c r="C24" s="4">
        <v>21980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18" t="s">
        <v>15</v>
      </c>
      <c r="C25" s="4"/>
      <c r="D25" s="7"/>
      <c r="E25" s="7">
        <f t="shared" si="0"/>
        <v>0</v>
      </c>
      <c r="F25" s="31">
        <f>SUM(E25:E26)</f>
        <v>0</v>
      </c>
    </row>
    <row r="26" spans="1:6" ht="22.5" customHeight="1" x14ac:dyDescent="0.45">
      <c r="A26" s="30"/>
      <c r="B26" s="18" t="s">
        <v>16</v>
      </c>
      <c r="C26" s="4">
        <v>13396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18" t="s">
        <v>15</v>
      </c>
      <c r="C27" s="4"/>
      <c r="D27" s="7"/>
      <c r="E27" s="7">
        <f t="shared" si="0"/>
        <v>0</v>
      </c>
      <c r="F27" s="31">
        <f>SUM(E27:E28)</f>
        <v>0</v>
      </c>
    </row>
    <row r="28" spans="1:6" ht="22.5" customHeight="1" x14ac:dyDescent="0.45">
      <c r="A28" s="30"/>
      <c r="B28" s="18" t="s">
        <v>16</v>
      </c>
      <c r="C28" s="4">
        <v>10346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18" t="s">
        <v>15</v>
      </c>
      <c r="C29" s="4"/>
      <c r="D29" s="7"/>
      <c r="E29" s="7">
        <f t="shared" si="0"/>
        <v>0</v>
      </c>
      <c r="F29" s="31">
        <f>SUM(E29:E30)</f>
        <v>0</v>
      </c>
    </row>
    <row r="30" spans="1:6" ht="22.5" customHeight="1" x14ac:dyDescent="0.45">
      <c r="A30" s="30"/>
      <c r="B30" s="18" t="s">
        <v>16</v>
      </c>
      <c r="C30" s="4">
        <v>10502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18" t="s">
        <v>15</v>
      </c>
      <c r="C31" s="4">
        <v>13104</v>
      </c>
      <c r="D31" s="7"/>
      <c r="E31" s="7">
        <f t="shared" si="0"/>
        <v>0</v>
      </c>
      <c r="F31" s="31">
        <f>SUM(E31:E32)</f>
        <v>0</v>
      </c>
    </row>
    <row r="32" spans="1:6" ht="22.5" customHeight="1" x14ac:dyDescent="0.45">
      <c r="A32" s="30"/>
      <c r="B32" s="18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18" t="s">
        <v>15</v>
      </c>
      <c r="C33" s="4">
        <v>12883</v>
      </c>
      <c r="D33" s="7"/>
      <c r="E33" s="7">
        <f t="shared" si="0"/>
        <v>0</v>
      </c>
      <c r="F33" s="31">
        <f>SUM(E33:E34)</f>
        <v>0</v>
      </c>
    </row>
    <row r="34" spans="1:7" ht="22.5" customHeight="1" x14ac:dyDescent="0.45">
      <c r="A34" s="30"/>
      <c r="B34" s="18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18" t="s">
        <v>15</v>
      </c>
      <c r="C35" s="4">
        <v>12436</v>
      </c>
      <c r="D35" s="7"/>
      <c r="E35" s="7">
        <f t="shared" si="0"/>
        <v>0</v>
      </c>
      <c r="F35" s="31">
        <f>SUM(E35:E36)</f>
        <v>0</v>
      </c>
    </row>
    <row r="36" spans="1:7" ht="22.5" customHeight="1" x14ac:dyDescent="0.45">
      <c r="A36" s="30"/>
      <c r="B36" s="18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18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18" t="s">
        <v>16</v>
      </c>
      <c r="C38" s="4">
        <v>11853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</sheetData>
  <mergeCells count="3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F33:F34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A35:A36"/>
    <mergeCell ref="F35:F36"/>
    <mergeCell ref="A37:A38"/>
    <mergeCell ref="F37:F38"/>
    <mergeCell ref="A39:E3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D14" sqref="D14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17" t="s">
        <v>68</v>
      </c>
      <c r="B1" s="16"/>
      <c r="C1" s="16"/>
      <c r="D1" s="16"/>
      <c r="E1" s="16"/>
      <c r="F1" s="16"/>
    </row>
    <row r="2" spans="1:7" ht="22.5" customHeight="1" x14ac:dyDescent="0.45">
      <c r="A2" s="36" t="s">
        <v>77</v>
      </c>
      <c r="B2" s="36"/>
      <c r="C2" s="36"/>
      <c r="D2" s="36"/>
      <c r="E2" s="36"/>
      <c r="F2" s="36"/>
    </row>
    <row r="3" spans="1:7" ht="22.5" customHeight="1" x14ac:dyDescent="0.45">
      <c r="A3" s="19"/>
      <c r="B3" s="19"/>
      <c r="C3" s="19"/>
      <c r="D3" s="19"/>
      <c r="E3" s="19"/>
      <c r="F3" s="19"/>
    </row>
    <row r="4" spans="1:7" ht="22.5" customHeight="1" x14ac:dyDescent="0.45">
      <c r="A4" s="6" t="s">
        <v>102</v>
      </c>
    </row>
    <row r="5" spans="1:7" ht="22.5" customHeight="1" x14ac:dyDescent="0.45">
      <c r="A5" s="1" t="s">
        <v>67</v>
      </c>
    </row>
    <row r="6" spans="1:7" ht="22.5" customHeight="1" x14ac:dyDescent="0.45"/>
    <row r="7" spans="1:7" ht="22.5" customHeight="1" x14ac:dyDescent="0.45">
      <c r="A7" s="1" t="s">
        <v>0</v>
      </c>
      <c r="F7" s="14" t="s">
        <v>70</v>
      </c>
    </row>
    <row r="8" spans="1:7" ht="22.5" customHeight="1" x14ac:dyDescent="0.45">
      <c r="A8" s="27" t="s">
        <v>1</v>
      </c>
      <c r="B8" s="23" t="s">
        <v>2</v>
      </c>
      <c r="C8" s="24"/>
      <c r="D8" s="24"/>
      <c r="E8" s="24"/>
      <c r="F8" s="25"/>
    </row>
    <row r="9" spans="1:7" ht="22.5" customHeight="1" x14ac:dyDescent="0.45">
      <c r="A9" s="26"/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</row>
    <row r="10" spans="1:7" ht="22.5" customHeight="1" x14ac:dyDescent="0.45">
      <c r="A10" s="3" t="s">
        <v>83</v>
      </c>
      <c r="B10" s="4">
        <v>116</v>
      </c>
      <c r="C10" s="7"/>
      <c r="D10" s="7"/>
      <c r="E10" s="4">
        <v>12</v>
      </c>
      <c r="F10" s="7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14" t="s">
        <v>75</v>
      </c>
    </row>
    <row r="13" spans="1:7" ht="22.5" customHeight="1" x14ac:dyDescent="0.45">
      <c r="A13" s="30" t="s">
        <v>20</v>
      </c>
      <c r="B13" s="30" t="s">
        <v>9</v>
      </c>
      <c r="C13" s="23" t="s">
        <v>10</v>
      </c>
      <c r="D13" s="24"/>
      <c r="E13" s="24"/>
      <c r="F13" s="25"/>
    </row>
    <row r="14" spans="1:7" ht="22.5" customHeight="1" x14ac:dyDescent="0.45">
      <c r="A14" s="30"/>
      <c r="B14" s="30"/>
      <c r="C14" s="18" t="s">
        <v>11</v>
      </c>
      <c r="D14" s="18" t="s">
        <v>12</v>
      </c>
      <c r="E14" s="18" t="s">
        <v>13</v>
      </c>
      <c r="F14" s="18" t="s">
        <v>14</v>
      </c>
    </row>
    <row r="15" spans="1:7" ht="22.5" customHeight="1" x14ac:dyDescent="0.45">
      <c r="A15" s="30" t="s">
        <v>84</v>
      </c>
      <c r="B15" s="18" t="s">
        <v>15</v>
      </c>
      <c r="C15" s="4"/>
      <c r="D15" s="7"/>
      <c r="E15" s="7">
        <f t="shared" ref="E15:E38" si="0">TRUNC(C15*D15,2)</f>
        <v>0</v>
      </c>
      <c r="F15" s="31">
        <f>SUM(E15:E16)</f>
        <v>0</v>
      </c>
    </row>
    <row r="16" spans="1:7" ht="22.5" customHeight="1" x14ac:dyDescent="0.45">
      <c r="A16" s="30"/>
      <c r="B16" s="18" t="s">
        <v>16</v>
      </c>
      <c r="C16" s="4">
        <v>15169</v>
      </c>
      <c r="D16" s="7"/>
      <c r="E16" s="7">
        <f t="shared" si="0"/>
        <v>0</v>
      </c>
      <c r="F16" s="31"/>
    </row>
    <row r="17" spans="1:6" ht="22.5" customHeight="1" x14ac:dyDescent="0.45">
      <c r="A17" s="30" t="s">
        <v>85</v>
      </c>
      <c r="B17" s="18" t="s">
        <v>15</v>
      </c>
      <c r="C17" s="4"/>
      <c r="D17" s="7"/>
      <c r="E17" s="7">
        <f t="shared" si="0"/>
        <v>0</v>
      </c>
      <c r="F17" s="31">
        <f>SUM(E17:E18)</f>
        <v>0</v>
      </c>
    </row>
    <row r="18" spans="1:6" ht="22.5" customHeight="1" x14ac:dyDescent="0.45">
      <c r="A18" s="30"/>
      <c r="B18" s="18" t="s">
        <v>16</v>
      </c>
      <c r="C18" s="4">
        <v>24933</v>
      </c>
      <c r="D18" s="7"/>
      <c r="E18" s="7">
        <f t="shared" si="0"/>
        <v>0</v>
      </c>
      <c r="F18" s="31"/>
    </row>
    <row r="19" spans="1:6" ht="22.5" customHeight="1" x14ac:dyDescent="0.45">
      <c r="A19" s="30" t="s">
        <v>86</v>
      </c>
      <c r="B19" s="18" t="s">
        <v>15</v>
      </c>
      <c r="C19" s="4"/>
      <c r="D19" s="7"/>
      <c r="E19" s="7">
        <f t="shared" si="0"/>
        <v>0</v>
      </c>
      <c r="F19" s="31">
        <f>SUM(E19:E20)</f>
        <v>0</v>
      </c>
    </row>
    <row r="20" spans="1:6" ht="22.5" customHeight="1" x14ac:dyDescent="0.45">
      <c r="A20" s="30"/>
      <c r="B20" s="18" t="s">
        <v>16</v>
      </c>
      <c r="C20" s="4">
        <v>33071</v>
      </c>
      <c r="D20" s="7"/>
      <c r="E20" s="7">
        <f t="shared" si="0"/>
        <v>0</v>
      </c>
      <c r="F20" s="31"/>
    </row>
    <row r="21" spans="1:6" ht="22.5" customHeight="1" x14ac:dyDescent="0.45">
      <c r="A21" s="30" t="s">
        <v>87</v>
      </c>
      <c r="B21" s="18" t="s">
        <v>15</v>
      </c>
      <c r="C21" s="4"/>
      <c r="D21" s="7"/>
      <c r="E21" s="7">
        <f t="shared" si="0"/>
        <v>0</v>
      </c>
      <c r="F21" s="31">
        <f>SUM(E21:E22)</f>
        <v>0</v>
      </c>
    </row>
    <row r="22" spans="1:6" ht="22.5" customHeight="1" x14ac:dyDescent="0.45">
      <c r="A22" s="30"/>
      <c r="B22" s="18" t="s">
        <v>16</v>
      </c>
      <c r="C22" s="4">
        <v>28184</v>
      </c>
      <c r="D22" s="7"/>
      <c r="E22" s="7">
        <f t="shared" si="0"/>
        <v>0</v>
      </c>
      <c r="F22" s="31"/>
    </row>
    <row r="23" spans="1:6" ht="22.5" customHeight="1" x14ac:dyDescent="0.45">
      <c r="A23" s="30" t="s">
        <v>88</v>
      </c>
      <c r="B23" s="18" t="s">
        <v>15</v>
      </c>
      <c r="C23" s="4"/>
      <c r="D23" s="7"/>
      <c r="E23" s="7">
        <f t="shared" si="0"/>
        <v>0</v>
      </c>
      <c r="F23" s="31">
        <f>SUM(E23:E24)</f>
        <v>0</v>
      </c>
    </row>
    <row r="24" spans="1:6" ht="22.5" customHeight="1" x14ac:dyDescent="0.45">
      <c r="A24" s="30"/>
      <c r="B24" s="18" t="s">
        <v>16</v>
      </c>
      <c r="C24" s="4">
        <v>19279</v>
      </c>
      <c r="D24" s="7"/>
      <c r="E24" s="7">
        <f t="shared" si="0"/>
        <v>0</v>
      </c>
      <c r="F24" s="31"/>
    </row>
    <row r="25" spans="1:6" ht="22.5" customHeight="1" x14ac:dyDescent="0.45">
      <c r="A25" s="30" t="s">
        <v>89</v>
      </c>
      <c r="B25" s="18" t="s">
        <v>15</v>
      </c>
      <c r="C25" s="4"/>
      <c r="D25" s="7"/>
      <c r="E25" s="7">
        <f t="shared" si="0"/>
        <v>0</v>
      </c>
      <c r="F25" s="31">
        <f>SUM(E25:E26)</f>
        <v>0</v>
      </c>
    </row>
    <row r="26" spans="1:6" ht="22.5" customHeight="1" x14ac:dyDescent="0.45">
      <c r="A26" s="30"/>
      <c r="B26" s="18" t="s">
        <v>16</v>
      </c>
      <c r="C26" s="4">
        <v>16126</v>
      </c>
      <c r="D26" s="7"/>
      <c r="E26" s="7">
        <f t="shared" si="0"/>
        <v>0</v>
      </c>
      <c r="F26" s="31"/>
    </row>
    <row r="27" spans="1:6" ht="22.5" customHeight="1" x14ac:dyDescent="0.45">
      <c r="A27" s="30" t="s">
        <v>90</v>
      </c>
      <c r="B27" s="18" t="s">
        <v>15</v>
      </c>
      <c r="C27" s="4"/>
      <c r="D27" s="7"/>
      <c r="E27" s="7">
        <f t="shared" si="0"/>
        <v>0</v>
      </c>
      <c r="F27" s="31">
        <f>SUM(E27:E28)</f>
        <v>0</v>
      </c>
    </row>
    <row r="28" spans="1:6" ht="22.5" customHeight="1" x14ac:dyDescent="0.45">
      <c r="A28" s="30"/>
      <c r="B28" s="18" t="s">
        <v>16</v>
      </c>
      <c r="C28" s="4">
        <v>16335</v>
      </c>
      <c r="D28" s="7"/>
      <c r="E28" s="7">
        <f t="shared" si="0"/>
        <v>0</v>
      </c>
      <c r="F28" s="31"/>
    </row>
    <row r="29" spans="1:6" ht="22.5" customHeight="1" x14ac:dyDescent="0.45">
      <c r="A29" s="30" t="s">
        <v>91</v>
      </c>
      <c r="B29" s="18" t="s">
        <v>15</v>
      </c>
      <c r="C29" s="4"/>
      <c r="D29" s="7"/>
      <c r="E29" s="7">
        <f t="shared" si="0"/>
        <v>0</v>
      </c>
      <c r="F29" s="31">
        <f>SUM(E29:E30)</f>
        <v>0</v>
      </c>
    </row>
    <row r="30" spans="1:6" ht="22.5" customHeight="1" x14ac:dyDescent="0.45">
      <c r="A30" s="30"/>
      <c r="B30" s="18" t="s">
        <v>16</v>
      </c>
      <c r="C30" s="4">
        <v>15872</v>
      </c>
      <c r="D30" s="7"/>
      <c r="E30" s="7">
        <f t="shared" si="0"/>
        <v>0</v>
      </c>
      <c r="F30" s="31"/>
    </row>
    <row r="31" spans="1:6" ht="22.5" customHeight="1" x14ac:dyDescent="0.45">
      <c r="A31" s="30" t="s">
        <v>92</v>
      </c>
      <c r="B31" s="18" t="s">
        <v>15</v>
      </c>
      <c r="C31" s="4">
        <v>17143</v>
      </c>
      <c r="D31" s="7"/>
      <c r="E31" s="7">
        <f t="shared" si="0"/>
        <v>0</v>
      </c>
      <c r="F31" s="31">
        <f>SUM(E31:E32)</f>
        <v>0</v>
      </c>
    </row>
    <row r="32" spans="1:6" ht="22.5" customHeight="1" x14ac:dyDescent="0.45">
      <c r="A32" s="30"/>
      <c r="B32" s="18" t="s">
        <v>16</v>
      </c>
      <c r="C32" s="4"/>
      <c r="D32" s="7"/>
      <c r="E32" s="7">
        <f t="shared" si="0"/>
        <v>0</v>
      </c>
      <c r="F32" s="31"/>
    </row>
    <row r="33" spans="1:7" ht="22.5" customHeight="1" x14ac:dyDescent="0.45">
      <c r="A33" s="30" t="s">
        <v>93</v>
      </c>
      <c r="B33" s="18" t="s">
        <v>15</v>
      </c>
      <c r="C33" s="4">
        <v>17522</v>
      </c>
      <c r="D33" s="7"/>
      <c r="E33" s="7">
        <f t="shared" si="0"/>
        <v>0</v>
      </c>
      <c r="F33" s="31">
        <f>SUM(E33:E34)</f>
        <v>0</v>
      </c>
    </row>
    <row r="34" spans="1:7" ht="22.5" customHeight="1" x14ac:dyDescent="0.45">
      <c r="A34" s="30"/>
      <c r="B34" s="18" t="s">
        <v>16</v>
      </c>
      <c r="C34" s="4"/>
      <c r="D34" s="7"/>
      <c r="E34" s="7">
        <f t="shared" si="0"/>
        <v>0</v>
      </c>
      <c r="F34" s="31"/>
    </row>
    <row r="35" spans="1:7" ht="22.5" customHeight="1" x14ac:dyDescent="0.45">
      <c r="A35" s="30" t="s">
        <v>94</v>
      </c>
      <c r="B35" s="18" t="s">
        <v>15</v>
      </c>
      <c r="C35" s="4">
        <v>16425</v>
      </c>
      <c r="D35" s="7"/>
      <c r="E35" s="7">
        <f t="shared" si="0"/>
        <v>0</v>
      </c>
      <c r="F35" s="31">
        <f>SUM(E35:E36)</f>
        <v>0</v>
      </c>
    </row>
    <row r="36" spans="1:7" ht="22.5" customHeight="1" x14ac:dyDescent="0.45">
      <c r="A36" s="30"/>
      <c r="B36" s="18" t="s">
        <v>16</v>
      </c>
      <c r="C36" s="4"/>
      <c r="D36" s="7"/>
      <c r="E36" s="7">
        <f t="shared" si="0"/>
        <v>0</v>
      </c>
      <c r="F36" s="31"/>
    </row>
    <row r="37" spans="1:7" ht="22.5" customHeight="1" x14ac:dyDescent="0.45">
      <c r="A37" s="30" t="s">
        <v>95</v>
      </c>
      <c r="B37" s="18" t="s">
        <v>15</v>
      </c>
      <c r="C37" s="4"/>
      <c r="D37" s="7"/>
      <c r="E37" s="7">
        <f t="shared" si="0"/>
        <v>0</v>
      </c>
      <c r="F37" s="31">
        <f>SUM(E37:E38)</f>
        <v>0</v>
      </c>
    </row>
    <row r="38" spans="1:7" ht="22.5" customHeight="1" x14ac:dyDescent="0.45">
      <c r="A38" s="30"/>
      <c r="B38" s="18" t="s">
        <v>16</v>
      </c>
      <c r="C38" s="4">
        <v>16369</v>
      </c>
      <c r="D38" s="7"/>
      <c r="E38" s="7">
        <f t="shared" si="0"/>
        <v>0</v>
      </c>
      <c r="F38" s="31"/>
    </row>
    <row r="39" spans="1:7" ht="22.5" customHeight="1" x14ac:dyDescent="0.45">
      <c r="A39" s="30" t="s">
        <v>17</v>
      </c>
      <c r="B39" s="30"/>
      <c r="C39" s="30"/>
      <c r="D39" s="30"/>
      <c r="E39" s="30"/>
      <c r="F39" s="7">
        <f>SUM(F15:F38)</f>
        <v>0</v>
      </c>
      <c r="G39" s="1" t="s">
        <v>19</v>
      </c>
    </row>
    <row r="40" spans="1:7" ht="22.5" customHeight="1" x14ac:dyDescent="0.45"/>
    <row r="41" spans="1:7" ht="22.5" customHeight="1" x14ac:dyDescent="0.45"/>
    <row r="42" spans="1:7" ht="22.5" customHeight="1" x14ac:dyDescent="0.45"/>
  </sheetData>
  <mergeCells count="31">
    <mergeCell ref="A2:F2"/>
    <mergeCell ref="A35:A36"/>
    <mergeCell ref="F35:F36"/>
    <mergeCell ref="A37:A38"/>
    <mergeCell ref="F37:F38"/>
    <mergeCell ref="A23:A24"/>
    <mergeCell ref="F23:F24"/>
    <mergeCell ref="A25:A26"/>
    <mergeCell ref="F25:F26"/>
    <mergeCell ref="A27:A28"/>
    <mergeCell ref="F21:F22"/>
    <mergeCell ref="A15:A16"/>
    <mergeCell ref="F15:F16"/>
    <mergeCell ref="A8:A9"/>
    <mergeCell ref="B8:F8"/>
    <mergeCell ref="A13:A14"/>
    <mergeCell ref="B13:B14"/>
    <mergeCell ref="C13:F13"/>
    <mergeCell ref="A39:E39"/>
    <mergeCell ref="A29:A30"/>
    <mergeCell ref="F29:F30"/>
    <mergeCell ref="A31:A32"/>
    <mergeCell ref="F31:F32"/>
    <mergeCell ref="A33:A34"/>
    <mergeCell ref="F33:F34"/>
    <mergeCell ref="F27:F28"/>
    <mergeCell ref="A17:A18"/>
    <mergeCell ref="F17:F18"/>
    <mergeCell ref="A19:A20"/>
    <mergeCell ref="F19:F20"/>
    <mergeCell ref="A21:A22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48</vt:i4>
      </vt:variant>
      <vt:variant>
        <vt:lpstr>名前付き一覧</vt:lpstr>
      </vt:variant>
      <vt:variant>
        <vt:i4>48</vt:i4>
      </vt:variant>
    </vt:vector>
  </HeadingPairs>
  <TitlesOfParts>
    <vt:vector size="96" baseType="lpstr">
      <vt:lpstr>花巻農業ほか46施設</vt:lpstr>
      <vt:lpstr>花巻農業</vt:lpstr>
      <vt:lpstr>花巻農業（花農実習場）</vt:lpstr>
      <vt:lpstr>盛岡農業</vt:lpstr>
      <vt:lpstr>紫波総合</vt:lpstr>
      <vt:lpstr>紫波総合（産振施設）</vt:lpstr>
      <vt:lpstr>宮古水産</vt:lpstr>
      <vt:lpstr>北桜（総合校舎）</vt:lpstr>
      <vt:lpstr>釜石商工</vt:lpstr>
      <vt:lpstr>久慈</vt:lpstr>
      <vt:lpstr>久慈東</vt:lpstr>
      <vt:lpstr>盛岡南</vt:lpstr>
      <vt:lpstr>高田</vt:lpstr>
      <vt:lpstr>盛岡第三</vt:lpstr>
      <vt:lpstr>水沢農業</vt:lpstr>
      <vt:lpstr>水沢農業（水沢自営者養成所）</vt:lpstr>
      <vt:lpstr>盛岡工業</vt:lpstr>
      <vt:lpstr>花巻北</vt:lpstr>
      <vt:lpstr>遠野緑峰</vt:lpstr>
      <vt:lpstr>盛岡第一</vt:lpstr>
      <vt:lpstr>千厩</vt:lpstr>
      <vt:lpstr>種市</vt:lpstr>
      <vt:lpstr>不来方</vt:lpstr>
      <vt:lpstr>北上翔南</vt:lpstr>
      <vt:lpstr>黒沢尻工業</vt:lpstr>
      <vt:lpstr>岩谷堂</vt:lpstr>
      <vt:lpstr>大槌</vt:lpstr>
      <vt:lpstr>山田</vt:lpstr>
      <vt:lpstr>盛岡商業</vt:lpstr>
      <vt:lpstr>宮古</vt:lpstr>
      <vt:lpstr>盛岡第四</vt:lpstr>
      <vt:lpstr>盛岡第二</vt:lpstr>
      <vt:lpstr>大船渡東</vt:lpstr>
      <vt:lpstr>大船渡東（農場）</vt:lpstr>
      <vt:lpstr>遠野</vt:lpstr>
      <vt:lpstr>福岡</vt:lpstr>
      <vt:lpstr>大野</vt:lpstr>
      <vt:lpstr>軽米</vt:lpstr>
      <vt:lpstr>宮古商工（商業校舎）</vt:lpstr>
      <vt:lpstr>一関清明</vt:lpstr>
      <vt:lpstr>盛岡ひがし</vt:lpstr>
      <vt:lpstr>久慈拓陽</vt:lpstr>
      <vt:lpstr>盛岡峰南</vt:lpstr>
      <vt:lpstr>前沢明峰</vt:lpstr>
      <vt:lpstr>気仙光陵</vt:lpstr>
      <vt:lpstr>花巻清風</vt:lpstr>
      <vt:lpstr>盛岡聴覚</vt:lpstr>
      <vt:lpstr>野外活動センター</vt:lpstr>
      <vt:lpstr>一関清明!Print_Area</vt:lpstr>
      <vt:lpstr>遠野!Print_Area</vt:lpstr>
      <vt:lpstr>遠野緑峰!Print_Area</vt:lpstr>
      <vt:lpstr>花巻清風!Print_Area</vt:lpstr>
      <vt:lpstr>花巻農業!Print_Area</vt:lpstr>
      <vt:lpstr>'花巻農業（花農実習場）'!Print_Area</vt:lpstr>
      <vt:lpstr>花巻農業ほか46施設!Print_Area</vt:lpstr>
      <vt:lpstr>花巻北!Print_Area</vt:lpstr>
      <vt:lpstr>釜石商工!Print_Area</vt:lpstr>
      <vt:lpstr>岩谷堂!Print_Area</vt:lpstr>
      <vt:lpstr>気仙光陵!Print_Area</vt:lpstr>
      <vt:lpstr>久慈!Print_Area</vt:lpstr>
      <vt:lpstr>久慈拓陽!Print_Area</vt:lpstr>
      <vt:lpstr>久慈東!Print_Area</vt:lpstr>
      <vt:lpstr>宮古!Print_Area</vt:lpstr>
      <vt:lpstr>'宮古商工（商業校舎）'!Print_Area</vt:lpstr>
      <vt:lpstr>宮古水産!Print_Area</vt:lpstr>
      <vt:lpstr>軽米!Print_Area</vt:lpstr>
      <vt:lpstr>高田!Print_Area</vt:lpstr>
      <vt:lpstr>黒沢尻工業!Print_Area</vt:lpstr>
      <vt:lpstr>山田!Print_Area</vt:lpstr>
      <vt:lpstr>紫波総合!Print_Area</vt:lpstr>
      <vt:lpstr>'紫波総合（産振施設）'!Print_Area</vt:lpstr>
      <vt:lpstr>種市!Print_Area</vt:lpstr>
      <vt:lpstr>水沢農業!Print_Area</vt:lpstr>
      <vt:lpstr>'水沢農業（水沢自営者養成所）'!Print_Area</vt:lpstr>
      <vt:lpstr>盛岡ひがし!Print_Area</vt:lpstr>
      <vt:lpstr>盛岡工業!Print_Area</vt:lpstr>
      <vt:lpstr>盛岡商業!Print_Area</vt:lpstr>
      <vt:lpstr>盛岡第一!Print_Area</vt:lpstr>
      <vt:lpstr>盛岡第三!Print_Area</vt:lpstr>
      <vt:lpstr>盛岡第四!Print_Area</vt:lpstr>
      <vt:lpstr>盛岡第二!Print_Area</vt:lpstr>
      <vt:lpstr>盛岡聴覚!Print_Area</vt:lpstr>
      <vt:lpstr>盛岡南!Print_Area</vt:lpstr>
      <vt:lpstr>盛岡農業!Print_Area</vt:lpstr>
      <vt:lpstr>盛岡峰南!Print_Area</vt:lpstr>
      <vt:lpstr>千厩!Print_Area</vt:lpstr>
      <vt:lpstr>前沢明峰!Print_Area</vt:lpstr>
      <vt:lpstr>大船渡東!Print_Area</vt:lpstr>
      <vt:lpstr>'大船渡東（農場）'!Print_Area</vt:lpstr>
      <vt:lpstr>大槌!Print_Area</vt:lpstr>
      <vt:lpstr>大野!Print_Area</vt:lpstr>
      <vt:lpstr>不来方!Print_Area</vt:lpstr>
      <vt:lpstr>福岡!Print_Area</vt:lpstr>
      <vt:lpstr>'北桜（総合校舎）'!Print_Area</vt:lpstr>
      <vt:lpstr>北上翔南!Print_Area</vt:lpstr>
      <vt:lpstr>野外活動センター!Print_Area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教育企画室　予算財務担当</dc:creator>
  <cp:lastModifiedBy>097149</cp:lastModifiedBy>
  <cp:lastPrinted>2024-07-19T02:16:55Z</cp:lastPrinted>
  <dcterms:created xsi:type="dcterms:W3CDTF">2021-07-08T23:22:11Z</dcterms:created>
  <dcterms:modified xsi:type="dcterms:W3CDTF">2024-07-19T02:16:57Z</dcterms:modified>
</cp:coreProperties>
</file>