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k000008\A_管財課公\09 競争入札参加資格者名簿（7・8・9年度版）\01 提出要領・様式（HP）\R7.1.9修正\"/>
    </mc:Choice>
  </mc:AlternateContent>
  <bookViews>
    <workbookView xWindow="0" yWindow="0" windowWidth="28800" windowHeight="11835" tabRatio="945" activeTab="5"/>
  </bookViews>
  <sheets>
    <sheet name="表紙" sheetId="60" r:id="rId1"/>
    <sheet name="チェックシート(印刷のみ)" sheetId="63" r:id="rId2"/>
    <sheet name="様式第1号" sheetId="53" r:id="rId3"/>
    <sheet name="様式第2号" sheetId="52" r:id="rId4"/>
    <sheet name="様式第3号" sheetId="51" r:id="rId5"/>
    <sheet name="様式第4号" sheetId="54" r:id="rId6"/>
    <sheet name="様式第5号" sheetId="59" r:id="rId7"/>
    <sheet name="様式第6号" sheetId="56" r:id="rId8"/>
    <sheet name="様式第7号" sheetId="58" r:id="rId9"/>
    <sheet name="様式第8号（支店等への委任する場合）" sheetId="61" r:id="rId10"/>
    <sheet name="様式第9号 (行政書士への委任する場合)" sheetId="62" r:id="rId11"/>
  </sheets>
  <definedNames>
    <definedName name="_xlnm.Print_Area" localSheetId="2">様式第1号!$B$1:$I$41</definedName>
    <definedName name="_xlnm.Print_Area" localSheetId="4">様式第3号!$A$1:$BE$51</definedName>
    <definedName name="_xlnm.Print_Area" localSheetId="5">様式第4号!$B$1:$X$44</definedName>
    <definedName name="_xlnm.Print_Area" localSheetId="6">様式第5号!$A$1:$AR$34</definedName>
    <definedName name="_xlnm.Print_Area" localSheetId="7">様式第6号!$A$1:$I$18</definedName>
    <definedName name="_xlnm.Print_Area" localSheetId="8">様式第7号!$B$1:$X$36</definedName>
    <definedName name="_xlnm.Print_Area" localSheetId="9">'様式第8号（支店等への委任する場合）'!$A$1:$J$31</definedName>
    <definedName name="_xlnm.Print_Area" localSheetId="10">'様式第9号 (行政書士への委任する場合)'!$A$1:$J$29</definedName>
    <definedName name="_xlnm.Print_Titles" localSheetId="4">様式第3号!$1:$21</definedName>
    <definedName name="_xlnm.Print_Titles" localSheetId="5">様式第4号!$1:$25</definedName>
    <definedName name="_xlnm.Print_Titles" localSheetId="6">様式第5号!$A:$B,様式第5号!$1:$18</definedName>
  </definedNames>
  <calcPr calcId="162913"/>
</workbook>
</file>

<file path=xl/calcChain.xml><?xml version="1.0" encoding="utf-8"?>
<calcChain xmlns="http://schemas.openxmlformats.org/spreadsheetml/2006/main">
  <c r="S27" i="54" l="1"/>
  <c r="S28" i="54"/>
  <c r="S29" i="54"/>
  <c r="S30" i="54"/>
  <c r="S31" i="54"/>
  <c r="S32" i="54"/>
  <c r="S33" i="54"/>
  <c r="S34" i="54"/>
  <c r="S35" i="54"/>
  <c r="S36" i="54"/>
  <c r="S37" i="54"/>
  <c r="S38" i="54"/>
  <c r="S39" i="54"/>
  <c r="S40" i="54"/>
  <c r="S41" i="54"/>
  <c r="S42" i="54"/>
  <c r="S43" i="54"/>
  <c r="S44" i="54"/>
  <c r="S45" i="54"/>
  <c r="S46" i="54"/>
  <c r="S47" i="54"/>
  <c r="S48" i="54"/>
  <c r="S49" i="54"/>
  <c r="S50" i="54"/>
  <c r="S51" i="54"/>
  <c r="S52" i="54"/>
  <c r="S53" i="54"/>
  <c r="S54" i="54"/>
  <c r="S55" i="54"/>
  <c r="S56" i="54"/>
  <c r="S57" i="54"/>
  <c r="S58" i="54"/>
  <c r="S59" i="54"/>
  <c r="S60" i="54"/>
  <c r="S61" i="54"/>
  <c r="S62" i="54"/>
  <c r="S63" i="54"/>
  <c r="S64" i="54"/>
  <c r="S65" i="54"/>
  <c r="S66" i="54"/>
  <c r="S67" i="54"/>
  <c r="S68" i="54"/>
  <c r="S69" i="54"/>
  <c r="S70" i="54"/>
  <c r="S71" i="54"/>
  <c r="S72" i="54"/>
  <c r="S73" i="54"/>
  <c r="S74" i="54"/>
  <c r="S75" i="54"/>
  <c r="S76" i="54"/>
  <c r="S77" i="54"/>
  <c r="S78" i="54"/>
  <c r="S79" i="54"/>
  <c r="S80" i="54"/>
  <c r="S81" i="54"/>
  <c r="S82" i="54"/>
  <c r="S83" i="54"/>
  <c r="S84" i="54"/>
  <c r="S85" i="54"/>
  <c r="S86" i="54"/>
  <c r="S87" i="54"/>
  <c r="S88" i="54"/>
  <c r="S89" i="54"/>
  <c r="S90" i="54"/>
  <c r="S91" i="54"/>
  <c r="S92" i="54"/>
  <c r="S93" i="54"/>
  <c r="S94" i="54"/>
  <c r="S95" i="54"/>
  <c r="S96" i="54"/>
  <c r="S97" i="54"/>
  <c r="S98" i="54"/>
  <c r="S99" i="54"/>
  <c r="S26" i="54"/>
  <c r="G27" i="54" l="1"/>
  <c r="G28" i="54"/>
  <c r="G29" i="54"/>
  <c r="G30" i="54"/>
  <c r="G31" i="54"/>
  <c r="G32" i="54"/>
  <c r="G33" i="54"/>
  <c r="G34" i="54"/>
  <c r="G35" i="54"/>
  <c r="G36" i="54"/>
  <c r="G37" i="54"/>
  <c r="G38" i="54"/>
  <c r="G39" i="54"/>
  <c r="G40" i="54"/>
  <c r="G41" i="54"/>
  <c r="G42" i="54"/>
  <c r="G43" i="54"/>
  <c r="G44" i="54"/>
  <c r="G45" i="54"/>
  <c r="G46" i="54"/>
  <c r="G47" i="54"/>
  <c r="G48" i="54"/>
  <c r="G49" i="54"/>
  <c r="G50" i="54"/>
  <c r="G51" i="54"/>
  <c r="G52" i="54"/>
  <c r="G53" i="54"/>
  <c r="G54" i="54"/>
  <c r="G55" i="54"/>
  <c r="G56" i="54"/>
  <c r="G57" i="54"/>
  <c r="G58" i="54"/>
  <c r="G59" i="54"/>
  <c r="G60" i="54"/>
  <c r="G61" i="54"/>
  <c r="G62" i="54"/>
  <c r="G63" i="54"/>
  <c r="G64" i="54"/>
  <c r="G65" i="54"/>
  <c r="G66" i="54"/>
  <c r="G67" i="54"/>
  <c r="G68" i="54"/>
  <c r="G69" i="54"/>
  <c r="G70" i="54"/>
  <c r="G71" i="54"/>
  <c r="G72" i="54"/>
  <c r="G73" i="54"/>
  <c r="G74" i="54"/>
  <c r="G75" i="54"/>
  <c r="G76" i="54"/>
  <c r="G77" i="54"/>
  <c r="G78" i="54"/>
  <c r="G79" i="54"/>
  <c r="G80" i="54"/>
  <c r="G81" i="54"/>
  <c r="G82" i="54"/>
  <c r="G83" i="54"/>
  <c r="G84" i="54"/>
  <c r="G85" i="54"/>
  <c r="G86" i="54"/>
  <c r="G87" i="54"/>
  <c r="G88" i="54"/>
  <c r="G89" i="54"/>
  <c r="G90" i="54"/>
  <c r="G91" i="54"/>
  <c r="G92" i="54"/>
  <c r="G93" i="54"/>
  <c r="G94" i="54"/>
  <c r="G95" i="54"/>
  <c r="G96" i="54"/>
  <c r="G97" i="54"/>
  <c r="G98" i="54"/>
  <c r="G99" i="54"/>
  <c r="G26" i="54"/>
  <c r="P10" i="58" l="1"/>
  <c r="P9" i="58"/>
  <c r="P8" i="58"/>
  <c r="P7" i="58"/>
  <c r="W10" i="58"/>
  <c r="V10" i="58"/>
  <c r="U10" i="58"/>
  <c r="T10" i="58"/>
  <c r="S10" i="58"/>
  <c r="R10" i="58"/>
  <c r="Q10" i="58"/>
  <c r="W9" i="58"/>
  <c r="V9" i="58"/>
  <c r="U9" i="58"/>
  <c r="T9" i="58"/>
  <c r="S9" i="58"/>
  <c r="R9" i="58"/>
  <c r="Q9" i="58"/>
  <c r="W8" i="58"/>
  <c r="V8" i="58"/>
  <c r="U8" i="58"/>
  <c r="T8" i="58"/>
  <c r="S8" i="58"/>
  <c r="R8" i="58"/>
  <c r="Q8" i="58"/>
  <c r="W7" i="58"/>
  <c r="V7" i="58"/>
  <c r="U7" i="58"/>
  <c r="T7" i="58"/>
  <c r="S7" i="58"/>
  <c r="R7" i="58"/>
  <c r="Q7" i="58"/>
  <c r="V19" i="52" l="1"/>
  <c r="V27" i="54" l="1"/>
  <c r="V28" i="54"/>
  <c r="V29" i="54"/>
  <c r="V30" i="54"/>
  <c r="V31" i="54"/>
  <c r="V32" i="54"/>
  <c r="V33" i="54"/>
  <c r="V34" i="54"/>
  <c r="V35" i="54"/>
  <c r="V36" i="54"/>
  <c r="V37" i="54"/>
  <c r="V38" i="54"/>
  <c r="V39" i="54"/>
  <c r="V40" i="54"/>
  <c r="V41" i="54"/>
  <c r="V42" i="54"/>
  <c r="V43" i="54"/>
  <c r="V44" i="54"/>
  <c r="V45" i="54"/>
  <c r="V46" i="54"/>
  <c r="V47" i="54"/>
  <c r="V48" i="54"/>
  <c r="V49" i="54"/>
  <c r="V50" i="54"/>
  <c r="V51" i="54"/>
  <c r="V52" i="54"/>
  <c r="V53" i="54"/>
  <c r="V54" i="54"/>
  <c r="V55" i="54"/>
  <c r="V56" i="54"/>
  <c r="V57" i="54"/>
  <c r="V58" i="54"/>
  <c r="V59" i="54"/>
  <c r="V60" i="54"/>
  <c r="V61" i="54"/>
  <c r="V62" i="54"/>
  <c r="V63" i="54"/>
  <c r="V64" i="54"/>
  <c r="V65" i="54"/>
  <c r="V66" i="54"/>
  <c r="V67" i="54"/>
  <c r="V68" i="54"/>
  <c r="V69" i="54"/>
  <c r="V70" i="54"/>
  <c r="V71" i="54"/>
  <c r="V72" i="54"/>
  <c r="V73" i="54"/>
  <c r="V74" i="54"/>
  <c r="V75" i="54"/>
  <c r="V76" i="54"/>
  <c r="V77" i="54"/>
  <c r="V78" i="54"/>
  <c r="V79" i="54"/>
  <c r="V80" i="54"/>
  <c r="V81" i="54"/>
  <c r="V82" i="54"/>
  <c r="V83" i="54"/>
  <c r="V84" i="54"/>
  <c r="V85" i="54"/>
  <c r="V86" i="54"/>
  <c r="V87" i="54"/>
  <c r="V88" i="54"/>
  <c r="V89" i="54"/>
  <c r="V90" i="54"/>
  <c r="V91" i="54"/>
  <c r="V92" i="54"/>
  <c r="V93" i="54"/>
  <c r="V94" i="54"/>
  <c r="V95" i="54"/>
  <c r="V96" i="54"/>
  <c r="V97" i="54"/>
  <c r="V98" i="54"/>
  <c r="V99" i="54"/>
  <c r="U27" i="54"/>
  <c r="W27" i="54" s="1"/>
  <c r="X27" i="54" s="1"/>
  <c r="U28" i="54"/>
  <c r="W28" i="54" s="1"/>
  <c r="X28" i="54" s="1"/>
  <c r="U29" i="54"/>
  <c r="U30" i="54"/>
  <c r="W30" i="54" s="1"/>
  <c r="X30" i="54" s="1"/>
  <c r="U31" i="54"/>
  <c r="W31" i="54" s="1"/>
  <c r="X31" i="54" s="1"/>
  <c r="U32" i="54"/>
  <c r="U33" i="54"/>
  <c r="W33" i="54" s="1"/>
  <c r="X33" i="54" s="1"/>
  <c r="U34" i="54"/>
  <c r="W34" i="54" s="1"/>
  <c r="X34" i="54" s="1"/>
  <c r="U35" i="54"/>
  <c r="U36" i="54"/>
  <c r="W36" i="54" s="1"/>
  <c r="X36" i="54" s="1"/>
  <c r="U37" i="54"/>
  <c r="W37" i="54" s="1"/>
  <c r="X37" i="54" s="1"/>
  <c r="U38" i="54"/>
  <c r="U39" i="54"/>
  <c r="W39" i="54" s="1"/>
  <c r="X39" i="54" s="1"/>
  <c r="U40" i="54"/>
  <c r="W40" i="54" s="1"/>
  <c r="X40" i="54" s="1"/>
  <c r="U41" i="54"/>
  <c r="U42" i="54"/>
  <c r="W42" i="54" s="1"/>
  <c r="X42" i="54" s="1"/>
  <c r="U43" i="54"/>
  <c r="W43" i="54" s="1"/>
  <c r="X43" i="54" s="1"/>
  <c r="U44" i="54"/>
  <c r="U45" i="54"/>
  <c r="W45" i="54" s="1"/>
  <c r="X45" i="54" s="1"/>
  <c r="U46" i="54"/>
  <c r="W46" i="54" s="1"/>
  <c r="X46" i="54" s="1"/>
  <c r="U47" i="54"/>
  <c r="U48" i="54"/>
  <c r="W48" i="54" s="1"/>
  <c r="X48" i="54" s="1"/>
  <c r="U49" i="54"/>
  <c r="W49" i="54" s="1"/>
  <c r="X49" i="54" s="1"/>
  <c r="U50" i="54"/>
  <c r="U51" i="54"/>
  <c r="W51" i="54" s="1"/>
  <c r="X51" i="54" s="1"/>
  <c r="U52" i="54"/>
  <c r="W52" i="54" s="1"/>
  <c r="X52" i="54" s="1"/>
  <c r="U53" i="54"/>
  <c r="U54" i="54"/>
  <c r="W54" i="54" s="1"/>
  <c r="X54" i="54" s="1"/>
  <c r="U55" i="54"/>
  <c r="W55" i="54" s="1"/>
  <c r="X55" i="54" s="1"/>
  <c r="U56" i="54"/>
  <c r="U57" i="54"/>
  <c r="W57" i="54" s="1"/>
  <c r="X57" i="54" s="1"/>
  <c r="U58" i="54"/>
  <c r="W58" i="54" s="1"/>
  <c r="X58" i="54" s="1"/>
  <c r="U59" i="54"/>
  <c r="U60" i="54"/>
  <c r="W60" i="54" s="1"/>
  <c r="X60" i="54" s="1"/>
  <c r="U61" i="54"/>
  <c r="W61" i="54" s="1"/>
  <c r="X61" i="54" s="1"/>
  <c r="U62" i="54"/>
  <c r="U63" i="54"/>
  <c r="W63" i="54" s="1"/>
  <c r="X63" i="54" s="1"/>
  <c r="U64" i="54"/>
  <c r="W64" i="54" s="1"/>
  <c r="X64" i="54" s="1"/>
  <c r="U65" i="54"/>
  <c r="U66" i="54"/>
  <c r="W66" i="54" s="1"/>
  <c r="X66" i="54" s="1"/>
  <c r="U67" i="54"/>
  <c r="W67" i="54" s="1"/>
  <c r="X67" i="54" s="1"/>
  <c r="U68" i="54"/>
  <c r="U69" i="54"/>
  <c r="W69" i="54" s="1"/>
  <c r="X69" i="54" s="1"/>
  <c r="U70" i="54"/>
  <c r="W70" i="54" s="1"/>
  <c r="X70" i="54" s="1"/>
  <c r="U71" i="54"/>
  <c r="U72" i="54"/>
  <c r="W72" i="54" s="1"/>
  <c r="X72" i="54" s="1"/>
  <c r="U73" i="54"/>
  <c r="W73" i="54" s="1"/>
  <c r="X73" i="54" s="1"/>
  <c r="U74" i="54"/>
  <c r="U75" i="54"/>
  <c r="W75" i="54" s="1"/>
  <c r="X75" i="54" s="1"/>
  <c r="U76" i="54"/>
  <c r="W76" i="54" s="1"/>
  <c r="X76" i="54" s="1"/>
  <c r="U77" i="54"/>
  <c r="U78" i="54"/>
  <c r="W78" i="54" s="1"/>
  <c r="X78" i="54" s="1"/>
  <c r="U79" i="54"/>
  <c r="W79" i="54" s="1"/>
  <c r="X79" i="54" s="1"/>
  <c r="U80" i="54"/>
  <c r="U81" i="54"/>
  <c r="W81" i="54" s="1"/>
  <c r="X81" i="54" s="1"/>
  <c r="U82" i="54"/>
  <c r="W82" i="54" s="1"/>
  <c r="X82" i="54" s="1"/>
  <c r="U83" i="54"/>
  <c r="U84" i="54"/>
  <c r="W84" i="54" s="1"/>
  <c r="X84" i="54" s="1"/>
  <c r="U85" i="54"/>
  <c r="W85" i="54" s="1"/>
  <c r="X85" i="54" s="1"/>
  <c r="U86" i="54"/>
  <c r="U87" i="54"/>
  <c r="W87" i="54" s="1"/>
  <c r="X87" i="54" s="1"/>
  <c r="U88" i="54"/>
  <c r="W88" i="54" s="1"/>
  <c r="X88" i="54" s="1"/>
  <c r="U89" i="54"/>
  <c r="U90" i="54"/>
  <c r="W90" i="54" s="1"/>
  <c r="X90" i="54" s="1"/>
  <c r="U91" i="54"/>
  <c r="W91" i="54" s="1"/>
  <c r="X91" i="54" s="1"/>
  <c r="U92" i="54"/>
  <c r="U93" i="54"/>
  <c r="W93" i="54" s="1"/>
  <c r="X93" i="54" s="1"/>
  <c r="U94" i="54"/>
  <c r="W94" i="54" s="1"/>
  <c r="X94" i="54" s="1"/>
  <c r="U95" i="54"/>
  <c r="U96" i="54"/>
  <c r="W96" i="54" s="1"/>
  <c r="X96" i="54" s="1"/>
  <c r="U97" i="54"/>
  <c r="W97" i="54" s="1"/>
  <c r="X97" i="54" s="1"/>
  <c r="U98" i="54"/>
  <c r="U99" i="54"/>
  <c r="W99" i="54" s="1"/>
  <c r="X99" i="54" s="1"/>
  <c r="V26" i="54"/>
  <c r="U26" i="54"/>
  <c r="J29" i="54"/>
  <c r="J30" i="54"/>
  <c r="J31" i="54"/>
  <c r="J32" i="54"/>
  <c r="J33" i="54"/>
  <c r="J34" i="54"/>
  <c r="J35" i="54"/>
  <c r="J36" i="54"/>
  <c r="J37" i="54"/>
  <c r="J38" i="54"/>
  <c r="J39" i="54"/>
  <c r="J40" i="54"/>
  <c r="J41" i="54"/>
  <c r="J42" i="54"/>
  <c r="J43" i="54"/>
  <c r="J44" i="54"/>
  <c r="J45" i="54"/>
  <c r="J46" i="54"/>
  <c r="J47" i="54"/>
  <c r="J48" i="54"/>
  <c r="J49" i="54"/>
  <c r="J50" i="54"/>
  <c r="J51" i="54"/>
  <c r="J52" i="54"/>
  <c r="J53" i="54"/>
  <c r="J54" i="54"/>
  <c r="J55" i="54"/>
  <c r="J56" i="54"/>
  <c r="J57" i="54"/>
  <c r="J58" i="54"/>
  <c r="J59" i="54"/>
  <c r="J60" i="54"/>
  <c r="J61" i="54"/>
  <c r="J62" i="54"/>
  <c r="J63" i="54"/>
  <c r="J64" i="54"/>
  <c r="J65" i="54"/>
  <c r="J66" i="54"/>
  <c r="J67" i="54"/>
  <c r="J68" i="54"/>
  <c r="J69" i="54"/>
  <c r="J70" i="54"/>
  <c r="J71" i="54"/>
  <c r="J72" i="54"/>
  <c r="J73" i="54"/>
  <c r="J74" i="54"/>
  <c r="J75" i="54"/>
  <c r="J76" i="54"/>
  <c r="J77" i="54"/>
  <c r="J78" i="54"/>
  <c r="J79" i="54"/>
  <c r="J80" i="54"/>
  <c r="J81" i="54"/>
  <c r="J82" i="54"/>
  <c r="J83" i="54"/>
  <c r="J84" i="54"/>
  <c r="J85" i="54"/>
  <c r="J86" i="54"/>
  <c r="J87" i="54"/>
  <c r="J88" i="54"/>
  <c r="J89" i="54"/>
  <c r="J90" i="54"/>
  <c r="J91" i="54"/>
  <c r="J92" i="54"/>
  <c r="J93" i="54"/>
  <c r="J94" i="54"/>
  <c r="J95" i="54"/>
  <c r="J96" i="54"/>
  <c r="J97" i="54"/>
  <c r="J98" i="54"/>
  <c r="J99" i="54"/>
  <c r="I29" i="54"/>
  <c r="I30" i="54"/>
  <c r="I31" i="54"/>
  <c r="K31" i="54" s="1"/>
  <c r="L31" i="54" s="1"/>
  <c r="I32" i="54"/>
  <c r="I33" i="54"/>
  <c r="I34" i="54"/>
  <c r="I35" i="54"/>
  <c r="I36" i="54"/>
  <c r="I37" i="54"/>
  <c r="K37" i="54" s="1"/>
  <c r="L37" i="54" s="1"/>
  <c r="I38" i="54"/>
  <c r="I39" i="54"/>
  <c r="I40" i="54"/>
  <c r="I41" i="54"/>
  <c r="I42" i="54"/>
  <c r="I43" i="54"/>
  <c r="K43" i="54" s="1"/>
  <c r="L43" i="54" s="1"/>
  <c r="I44" i="54"/>
  <c r="I45" i="54"/>
  <c r="I46" i="54"/>
  <c r="I47" i="54"/>
  <c r="I48" i="54"/>
  <c r="I49" i="54"/>
  <c r="K49" i="54" s="1"/>
  <c r="L49" i="54" s="1"/>
  <c r="I50" i="54"/>
  <c r="I51" i="54"/>
  <c r="I52" i="54"/>
  <c r="I53" i="54"/>
  <c r="I54" i="54"/>
  <c r="I55" i="54"/>
  <c r="K55" i="54" s="1"/>
  <c r="L55" i="54" s="1"/>
  <c r="I56" i="54"/>
  <c r="I57" i="54"/>
  <c r="I58" i="54"/>
  <c r="I59" i="54"/>
  <c r="I60" i="54"/>
  <c r="I61" i="54"/>
  <c r="K61" i="54" s="1"/>
  <c r="L61" i="54" s="1"/>
  <c r="I62" i="54"/>
  <c r="I63" i="54"/>
  <c r="I64" i="54"/>
  <c r="I65" i="54"/>
  <c r="I66" i="54"/>
  <c r="I67" i="54"/>
  <c r="K67" i="54" s="1"/>
  <c r="L67" i="54" s="1"/>
  <c r="I68" i="54"/>
  <c r="I69" i="54"/>
  <c r="I70" i="54"/>
  <c r="I71" i="54"/>
  <c r="I72" i="54"/>
  <c r="I73" i="54"/>
  <c r="K73" i="54" s="1"/>
  <c r="L73" i="54" s="1"/>
  <c r="I74" i="54"/>
  <c r="I75" i="54"/>
  <c r="I76" i="54"/>
  <c r="I77" i="54"/>
  <c r="I78" i="54"/>
  <c r="I79" i="54"/>
  <c r="K79" i="54" s="1"/>
  <c r="L79" i="54" s="1"/>
  <c r="I80" i="54"/>
  <c r="I81" i="54"/>
  <c r="I82" i="54"/>
  <c r="I83" i="54"/>
  <c r="I84" i="54"/>
  <c r="I85" i="54"/>
  <c r="K85" i="54" s="1"/>
  <c r="L85" i="54" s="1"/>
  <c r="I86" i="54"/>
  <c r="I87" i="54"/>
  <c r="I88" i="54"/>
  <c r="I89" i="54"/>
  <c r="I90" i="54"/>
  <c r="I91" i="54"/>
  <c r="K91" i="54" s="1"/>
  <c r="L91" i="54" s="1"/>
  <c r="I92" i="54"/>
  <c r="I93" i="54"/>
  <c r="I94" i="54"/>
  <c r="I95" i="54"/>
  <c r="I96" i="54"/>
  <c r="I97" i="54"/>
  <c r="K97" i="54" s="1"/>
  <c r="L97" i="54" s="1"/>
  <c r="I98" i="54"/>
  <c r="I99" i="54"/>
  <c r="W95" i="54" l="1"/>
  <c r="X95" i="54" s="1"/>
  <c r="W89" i="54"/>
  <c r="X89" i="54" s="1"/>
  <c r="W83" i="54"/>
  <c r="X83" i="54" s="1"/>
  <c r="W77" i="54"/>
  <c r="X77" i="54" s="1"/>
  <c r="W71" i="54"/>
  <c r="X71" i="54" s="1"/>
  <c r="W65" i="54"/>
  <c r="X65" i="54" s="1"/>
  <c r="W59" i="54"/>
  <c r="X59" i="54" s="1"/>
  <c r="W53" i="54"/>
  <c r="X53" i="54" s="1"/>
  <c r="W47" i="54"/>
  <c r="X47" i="54" s="1"/>
  <c r="W41" i="54"/>
  <c r="X41" i="54" s="1"/>
  <c r="W35" i="54"/>
  <c r="X35" i="54" s="1"/>
  <c r="W29" i="54"/>
  <c r="X29" i="54" s="1"/>
  <c r="W26" i="54"/>
  <c r="X26" i="54" s="1"/>
  <c r="W98" i="54"/>
  <c r="X98" i="54" s="1"/>
  <c r="W92" i="54"/>
  <c r="X92" i="54" s="1"/>
  <c r="W86" i="54"/>
  <c r="X86" i="54" s="1"/>
  <c r="W80" i="54"/>
  <c r="X80" i="54" s="1"/>
  <c r="W74" i="54"/>
  <c r="X74" i="54" s="1"/>
  <c r="W68" i="54"/>
  <c r="X68" i="54" s="1"/>
  <c r="W62" i="54"/>
  <c r="X62" i="54" s="1"/>
  <c r="W56" i="54"/>
  <c r="X56" i="54" s="1"/>
  <c r="W50" i="54"/>
  <c r="X50" i="54" s="1"/>
  <c r="W44" i="54"/>
  <c r="X44" i="54" s="1"/>
  <c r="W38" i="54"/>
  <c r="X38" i="54" s="1"/>
  <c r="W32" i="54"/>
  <c r="X32" i="54" s="1"/>
  <c r="K78" i="54"/>
  <c r="L78" i="54" s="1"/>
  <c r="K60" i="54"/>
  <c r="L60" i="54" s="1"/>
  <c r="K42" i="54"/>
  <c r="L42" i="54" s="1"/>
  <c r="K96" i="54"/>
  <c r="L96" i="54" s="1"/>
  <c r="K84" i="54"/>
  <c r="L84" i="54" s="1"/>
  <c r="K66" i="54"/>
  <c r="L66" i="54" s="1"/>
  <c r="K48" i="54"/>
  <c r="L48" i="54" s="1"/>
  <c r="K36" i="54"/>
  <c r="L36" i="54" s="1"/>
  <c r="K90" i="54"/>
  <c r="L90" i="54" s="1"/>
  <c r="K72" i="54"/>
  <c r="L72" i="54" s="1"/>
  <c r="K54" i="54"/>
  <c r="L54" i="54" s="1"/>
  <c r="K30" i="54"/>
  <c r="L30" i="54" s="1"/>
  <c r="K89" i="54"/>
  <c r="L89" i="54" s="1"/>
  <c r="K59" i="54"/>
  <c r="L59" i="54" s="1"/>
  <c r="K76" i="54"/>
  <c r="L76" i="54" s="1"/>
  <c r="K58" i="54"/>
  <c r="L58" i="54" s="1"/>
  <c r="K34" i="54"/>
  <c r="L34" i="54" s="1"/>
  <c r="K77" i="54"/>
  <c r="L77" i="54" s="1"/>
  <c r="K65" i="54"/>
  <c r="L65" i="54" s="1"/>
  <c r="K47" i="54"/>
  <c r="L47" i="54" s="1"/>
  <c r="K88" i="54"/>
  <c r="L88" i="54" s="1"/>
  <c r="K70" i="54"/>
  <c r="L70" i="54" s="1"/>
  <c r="K52" i="54"/>
  <c r="L52" i="54" s="1"/>
  <c r="K40" i="54"/>
  <c r="L40" i="54" s="1"/>
  <c r="K99" i="54"/>
  <c r="L99" i="54" s="1"/>
  <c r="K81" i="54"/>
  <c r="L81" i="54" s="1"/>
  <c r="K69" i="54"/>
  <c r="L69" i="54" s="1"/>
  <c r="K45" i="54"/>
  <c r="L45" i="54" s="1"/>
  <c r="K83" i="54"/>
  <c r="L83" i="54" s="1"/>
  <c r="K41" i="54"/>
  <c r="L41" i="54" s="1"/>
  <c r="K94" i="54"/>
  <c r="L94" i="54" s="1"/>
  <c r="K82" i="54"/>
  <c r="L82" i="54" s="1"/>
  <c r="K64" i="54"/>
  <c r="L64" i="54" s="1"/>
  <c r="K46" i="54"/>
  <c r="L46" i="54" s="1"/>
  <c r="K93" i="54"/>
  <c r="L93" i="54" s="1"/>
  <c r="K75" i="54"/>
  <c r="L75" i="54" s="1"/>
  <c r="K57" i="54"/>
  <c r="L57" i="54" s="1"/>
  <c r="K51" i="54"/>
  <c r="L51" i="54" s="1"/>
  <c r="K39" i="54"/>
  <c r="L39" i="54" s="1"/>
  <c r="K98" i="54"/>
  <c r="L98" i="54" s="1"/>
  <c r="K92" i="54"/>
  <c r="L92" i="54" s="1"/>
  <c r="K86" i="54"/>
  <c r="L86" i="54" s="1"/>
  <c r="K80" i="54"/>
  <c r="L80" i="54" s="1"/>
  <c r="K74" i="54"/>
  <c r="L74" i="54" s="1"/>
  <c r="K68" i="54"/>
  <c r="L68" i="54" s="1"/>
  <c r="K62" i="54"/>
  <c r="L62" i="54" s="1"/>
  <c r="K56" i="54"/>
  <c r="L56" i="54" s="1"/>
  <c r="K50" i="54"/>
  <c r="L50" i="54" s="1"/>
  <c r="K44" i="54"/>
  <c r="L44" i="54" s="1"/>
  <c r="K38" i="54"/>
  <c r="L38" i="54" s="1"/>
  <c r="K32" i="54"/>
  <c r="L32" i="54" s="1"/>
  <c r="K95" i="54"/>
  <c r="L95" i="54" s="1"/>
  <c r="K71" i="54"/>
  <c r="L71" i="54" s="1"/>
  <c r="K53" i="54"/>
  <c r="L53" i="54" s="1"/>
  <c r="K35" i="54"/>
  <c r="L35" i="54" s="1"/>
  <c r="K87" i="54"/>
  <c r="L87" i="54" s="1"/>
  <c r="K63" i="54"/>
  <c r="L63" i="54" s="1"/>
  <c r="K33" i="54"/>
  <c r="L33" i="54" s="1"/>
  <c r="K29" i="54"/>
  <c r="L29" i="54" s="1"/>
  <c r="AK10" i="59"/>
  <c r="AF10" i="59"/>
  <c r="AB10" i="59"/>
  <c r="X10" i="59"/>
  <c r="T10" i="59"/>
  <c r="O11" i="59"/>
  <c r="O12" i="59"/>
  <c r="O13" i="59"/>
  <c r="O14" i="59"/>
  <c r="O15" i="59"/>
  <c r="O16" i="59"/>
  <c r="O10" i="59"/>
  <c r="J11" i="59"/>
  <c r="J12" i="59"/>
  <c r="J13" i="59"/>
  <c r="J14" i="59"/>
  <c r="J15" i="59"/>
  <c r="J16" i="59"/>
  <c r="J17" i="59"/>
  <c r="J18" i="59"/>
  <c r="J10" i="59"/>
  <c r="E11" i="59"/>
  <c r="E12" i="59"/>
  <c r="E13" i="59"/>
  <c r="E10" i="59"/>
  <c r="T16" i="54" l="1"/>
  <c r="Q16" i="54"/>
  <c r="H16" i="54"/>
  <c r="E16" i="54"/>
  <c r="I27" i="54" l="1"/>
  <c r="I28" i="54"/>
  <c r="I26" i="54"/>
  <c r="J26" i="54"/>
  <c r="J27" i="54"/>
  <c r="J28" i="54"/>
  <c r="AR7" i="51"/>
  <c r="AR6" i="51"/>
  <c r="AR5" i="51"/>
  <c r="AR4" i="51"/>
  <c r="AR3" i="51"/>
  <c r="AR2" i="51"/>
  <c r="K28" i="54" l="1"/>
  <c r="L28" i="54" s="1"/>
  <c r="K27" i="54"/>
  <c r="L27" i="54" s="1"/>
  <c r="K26" i="54"/>
  <c r="L26" i="54" s="1"/>
  <c r="U18" i="54"/>
  <c r="U20" i="54"/>
  <c r="U21" i="54"/>
  <c r="U17" i="54"/>
  <c r="Q18" i="54"/>
  <c r="O21" i="54"/>
  <c r="O20" i="54"/>
  <c r="O19" i="54"/>
  <c r="AV21" i="51"/>
  <c r="P15" i="52" l="1"/>
  <c r="W8" i="51" l="1"/>
  <c r="W7" i="51"/>
  <c r="W6" i="51"/>
  <c r="W5" i="51"/>
  <c r="W4" i="51"/>
  <c r="W3" i="51"/>
  <c r="W2" i="51"/>
  <c r="AV16" i="51" l="1"/>
  <c r="E25" i="51" l="1"/>
  <c r="E26" i="51"/>
  <c r="R22" i="52" l="1"/>
  <c r="R23" i="52" s="1"/>
  <c r="E23" i="52"/>
  <c r="J19" i="53"/>
  <c r="J20" i="53"/>
  <c r="J21" i="53"/>
  <c r="J18" i="53"/>
  <c r="J14" i="53"/>
  <c r="J15" i="53"/>
  <c r="J13" i="53"/>
  <c r="E4" i="60"/>
  <c r="X23" i="52" l="1"/>
  <c r="K23" i="62"/>
  <c r="K20" i="62"/>
  <c r="K21" i="62" l="1"/>
  <c r="K22" i="62"/>
  <c r="H12" i="62"/>
  <c r="H11" i="62"/>
  <c r="H10" i="62"/>
  <c r="H9" i="62"/>
  <c r="I4" i="62"/>
  <c r="K22" i="61"/>
  <c r="K23" i="61"/>
  <c r="K21" i="61"/>
  <c r="I5" i="61"/>
  <c r="H12" i="61"/>
  <c r="H13" i="61"/>
  <c r="H11" i="61"/>
  <c r="H10" i="61"/>
  <c r="E5" i="60" l="1"/>
  <c r="E6" i="60"/>
  <c r="E7" i="60"/>
  <c r="E8" i="60"/>
  <c r="E9" i="60"/>
  <c r="I2" i="56" l="1"/>
  <c r="E6" i="59"/>
  <c r="AC10" i="52" l="1"/>
  <c r="AC9" i="52"/>
  <c r="U19" i="54" l="1"/>
  <c r="AT22" i="51"/>
  <c r="L17" i="52" s="1"/>
  <c r="AS22" i="51"/>
  <c r="H17" i="52" s="1"/>
  <c r="AR22" i="51"/>
  <c r="D17" i="52" s="1"/>
  <c r="P17" i="52" s="1"/>
  <c r="T22" i="51"/>
  <c r="U22" i="51"/>
  <c r="V22" i="51"/>
  <c r="W22" i="51"/>
  <c r="X22" i="51"/>
  <c r="Y22" i="51"/>
  <c r="Z22" i="51"/>
  <c r="AA22" i="51"/>
  <c r="AB22" i="51"/>
  <c r="AC22" i="51"/>
  <c r="AD22" i="51"/>
  <c r="AE22" i="51"/>
  <c r="AF22" i="51"/>
  <c r="AG22" i="51"/>
  <c r="AH22" i="51"/>
  <c r="AI22" i="51"/>
  <c r="AJ22" i="51"/>
  <c r="AK22" i="51"/>
  <c r="AL22" i="51"/>
  <c r="AM22" i="51"/>
  <c r="AN22" i="51"/>
  <c r="AO22" i="51"/>
  <c r="AP22" i="51"/>
  <c r="AQ22" i="51"/>
  <c r="S22" i="51"/>
  <c r="AV49" i="51"/>
  <c r="AU48" i="51"/>
  <c r="AV46" i="51"/>
  <c r="AU45" i="51"/>
  <c r="AV43" i="51"/>
  <c r="AU42" i="51"/>
  <c r="O17" i="54" l="1"/>
  <c r="O18" i="54"/>
  <c r="Q21" i="54"/>
  <c r="Q22" i="54" s="1"/>
  <c r="Q17" i="54"/>
  <c r="AZ37" i="51"/>
  <c r="AZ36" i="51"/>
  <c r="AZ35" i="51"/>
  <c r="AZ34" i="51"/>
  <c r="AZ33" i="51"/>
  <c r="AZ32" i="51"/>
  <c r="AZ30" i="51"/>
  <c r="AZ29" i="51"/>
  <c r="AZ27" i="51"/>
  <c r="AZ26" i="51"/>
  <c r="AZ25" i="51"/>
  <c r="AZ24" i="51"/>
  <c r="AZ23" i="51"/>
  <c r="J8" i="53"/>
  <c r="AC16" i="52"/>
  <c r="AC19" i="52"/>
  <c r="AC21" i="52"/>
  <c r="E21" i="54" l="1"/>
  <c r="E22" i="54" s="1"/>
  <c r="C17" i="54"/>
  <c r="E17" i="54"/>
  <c r="C18" i="54"/>
  <c r="C9" i="54" s="1"/>
  <c r="BC24" i="51" s="1"/>
  <c r="C20" i="54"/>
  <c r="C11" i="54" s="1"/>
  <c r="I17" i="54"/>
  <c r="I8" i="54" s="1"/>
  <c r="I18" i="54"/>
  <c r="I9" i="54" s="1"/>
  <c r="BC34" i="51" s="1"/>
  <c r="I19" i="54"/>
  <c r="I10" i="54" s="1"/>
  <c r="BC35" i="51" s="1"/>
  <c r="I21" i="54"/>
  <c r="I12" i="54" s="1"/>
  <c r="BC37" i="51" s="1"/>
  <c r="I20" i="54"/>
  <c r="C19" i="54"/>
  <c r="C10" i="54" s="1"/>
  <c r="BC25" i="51" s="1"/>
  <c r="C21" i="54"/>
  <c r="C12" i="54" s="1"/>
  <c r="BC27" i="51" s="1"/>
  <c r="E18" i="54"/>
  <c r="U22" i="54"/>
  <c r="U23" i="52"/>
  <c r="N23" i="52"/>
  <c r="J23" i="52"/>
  <c r="AC24" i="52"/>
  <c r="AC18" i="52"/>
  <c r="AC20" i="52"/>
  <c r="AC12" i="52"/>
  <c r="AC13" i="52"/>
  <c r="AC14" i="52"/>
  <c r="AC11" i="52"/>
  <c r="C8" i="54" l="1"/>
  <c r="C13" i="54" s="1"/>
  <c r="BC33" i="51"/>
  <c r="O22" i="54"/>
  <c r="E12" i="54"/>
  <c r="E13" i="54" s="1"/>
  <c r="BC32" i="51" s="1"/>
  <c r="E8" i="54"/>
  <c r="E19" i="54"/>
  <c r="C22" i="54"/>
  <c r="I22" i="54"/>
  <c r="BC26" i="51"/>
  <c r="I11" i="54"/>
  <c r="I13" i="54" s="1"/>
  <c r="Q19" i="54"/>
  <c r="E9" i="54"/>
  <c r="AC27" i="52"/>
  <c r="AC26" i="52"/>
  <c r="AC25" i="52"/>
  <c r="BC23" i="51" l="1"/>
  <c r="BC28" i="51" s="1"/>
  <c r="E10" i="54"/>
  <c r="BC29" i="51"/>
  <c r="BC36" i="51"/>
  <c r="BC40" i="51" s="1"/>
  <c r="BC30" i="51"/>
  <c r="BB16" i="51"/>
  <c r="BC31" i="51" l="1"/>
  <c r="AV25" i="51"/>
  <c r="AV19" i="51"/>
  <c r="BD16" i="51"/>
  <c r="BC16" i="51"/>
  <c r="AZ16" i="51"/>
  <c r="AX16" i="51"/>
  <c r="I25" i="51"/>
  <c r="I26" i="51"/>
  <c r="I24" i="51"/>
  <c r="B13" i="51"/>
  <c r="C25" i="51" s="1"/>
  <c r="Y25" i="52"/>
  <c r="BA16" i="51" s="1"/>
  <c r="AU30" i="51"/>
  <c r="AU33" i="51"/>
  <c r="AU36" i="51"/>
  <c r="AU39" i="51"/>
  <c r="AU27" i="51"/>
  <c r="AU24" i="51"/>
  <c r="AU22" i="51" l="1"/>
  <c r="AV40" i="51"/>
  <c r="Q5" i="52" l="1"/>
  <c r="I8" i="56"/>
  <c r="I7" i="56"/>
  <c r="I6" i="56"/>
  <c r="I5" i="56"/>
  <c r="C5" i="54"/>
  <c r="J15" i="52"/>
  <c r="V12" i="52"/>
  <c r="V13" i="52"/>
  <c r="V14" i="52"/>
  <c r="V11" i="52"/>
  <c r="Q6" i="52"/>
  <c r="V15" i="52" l="1"/>
</calcChain>
</file>

<file path=xl/comments1.xml><?xml version="1.0" encoding="utf-8"?>
<comments xmlns="http://schemas.openxmlformats.org/spreadsheetml/2006/main">
  <authors>
    <author>021058</author>
  </authors>
  <commentList>
    <comment ref="G8" authorId="0" shapeId="0">
      <text>
        <r>
          <rPr>
            <b/>
            <sz val="9"/>
            <color indexed="81"/>
            <rFont val="MS P ゴシック"/>
            <family val="3"/>
            <charset val="128"/>
          </rPr>
          <t>西暦年月日を入力
例）2023/01/05</t>
        </r>
      </text>
    </comment>
  </commentList>
</comments>
</file>

<file path=xl/comments2.xml><?xml version="1.0" encoding="utf-8"?>
<comments xmlns="http://schemas.openxmlformats.org/spreadsheetml/2006/main">
  <authors>
    <author>021058</author>
  </authors>
  <commentList>
    <comment ref="L9" authorId="0" shapeId="0">
      <text>
        <r>
          <rPr>
            <b/>
            <sz val="9"/>
            <color indexed="81"/>
            <rFont val="MS P ゴシック"/>
            <family val="3"/>
            <charset val="128"/>
          </rPr>
          <t>西暦年月日を入力
例）2022/01/01</t>
        </r>
      </text>
    </comment>
    <comment ref="R9" authorId="0" shapeId="0">
      <text>
        <r>
          <rPr>
            <b/>
            <sz val="9"/>
            <color indexed="81"/>
            <rFont val="MS P ゴシック"/>
            <family val="3"/>
            <charset val="128"/>
          </rPr>
          <t>西暦年月日を入力
例）2022/01/01</t>
        </r>
      </text>
    </comment>
    <comment ref="L10" authorId="0" shapeId="0">
      <text>
        <r>
          <rPr>
            <b/>
            <sz val="9"/>
            <color indexed="81"/>
            <rFont val="MS P ゴシック"/>
            <family val="3"/>
            <charset val="128"/>
          </rPr>
          <t>西暦年月日を入力
例）2022/01/01</t>
        </r>
      </text>
    </comment>
    <comment ref="R10" authorId="0" shapeId="0">
      <text>
        <r>
          <rPr>
            <b/>
            <sz val="9"/>
            <color indexed="81"/>
            <rFont val="MS P ゴシック"/>
            <family val="3"/>
            <charset val="128"/>
          </rPr>
          <t>西暦年月日を入力
例）2022/01/01</t>
        </r>
      </text>
    </comment>
    <comment ref="O18" authorId="0" shapeId="0">
      <text>
        <r>
          <rPr>
            <b/>
            <sz val="9"/>
            <color indexed="81"/>
            <rFont val="MS P ゴシック"/>
            <family val="3"/>
            <charset val="128"/>
          </rPr>
          <t>千円未満切捨</t>
        </r>
      </text>
    </comment>
    <comment ref="J19" authorId="0" shapeId="0">
      <text>
        <r>
          <rPr>
            <b/>
            <sz val="9"/>
            <color indexed="81"/>
            <rFont val="MS P ゴシック"/>
            <family val="3"/>
            <charset val="128"/>
          </rPr>
          <t>千円未満切捨</t>
        </r>
      </text>
    </comment>
    <comment ref="J20" authorId="0" shapeId="0">
      <text>
        <r>
          <rPr>
            <b/>
            <sz val="9"/>
            <color indexed="81"/>
            <rFont val="MS P ゴシック"/>
            <family val="3"/>
            <charset val="128"/>
          </rPr>
          <t>千円未満切捨</t>
        </r>
      </text>
    </comment>
    <comment ref="E22" authorId="0" shapeId="0">
      <text>
        <r>
          <rPr>
            <b/>
            <sz val="9"/>
            <color indexed="81"/>
            <rFont val="MS P ゴシック"/>
            <family val="3"/>
            <charset val="128"/>
          </rPr>
          <t>西暦年月を入力
例）1980/04</t>
        </r>
      </text>
    </comment>
    <comment ref="J22" authorId="0" shapeId="0">
      <text>
        <r>
          <rPr>
            <b/>
            <sz val="9"/>
            <color indexed="81"/>
            <rFont val="MS P ゴシック"/>
            <family val="3"/>
            <charset val="128"/>
          </rPr>
          <t>西暦年月を入力
例）1980/04</t>
        </r>
      </text>
    </comment>
    <comment ref="N22" authorId="0" shapeId="0">
      <text>
        <r>
          <rPr>
            <b/>
            <sz val="9"/>
            <color indexed="81"/>
            <rFont val="MS P ゴシック"/>
            <family val="3"/>
            <charset val="128"/>
          </rPr>
          <t>西暦年月を入力
例）1980/04</t>
        </r>
      </text>
    </comment>
    <comment ref="U22" authorId="0" shapeId="0">
      <text>
        <r>
          <rPr>
            <b/>
            <sz val="9"/>
            <color indexed="81"/>
            <rFont val="MS P ゴシック"/>
            <family val="3"/>
            <charset val="128"/>
          </rPr>
          <t>西暦年月を入力
例）1980/04</t>
        </r>
      </text>
    </comment>
    <comment ref="J25" authorId="0" shapeId="0">
      <text>
        <r>
          <rPr>
            <b/>
            <sz val="9"/>
            <color indexed="81"/>
            <rFont val="MS P ゴシック"/>
            <family val="3"/>
            <charset val="128"/>
          </rPr>
          <t>"無"の欄に"-"も選択</t>
        </r>
      </text>
    </comment>
    <comment ref="U25" authorId="0" shapeId="0">
      <text>
        <r>
          <rPr>
            <b/>
            <sz val="9"/>
            <color indexed="81"/>
            <rFont val="MS P ゴシック"/>
            <family val="3"/>
            <charset val="128"/>
          </rPr>
          <t>提出無しの場合、
記入不要</t>
        </r>
      </text>
    </comment>
    <comment ref="J26" authorId="0" shapeId="0">
      <text>
        <r>
          <rPr>
            <b/>
            <sz val="9"/>
            <color indexed="81"/>
            <rFont val="MS P ゴシック"/>
            <family val="3"/>
            <charset val="128"/>
          </rPr>
          <t>"有"の欄に"-"も選択</t>
        </r>
      </text>
    </comment>
    <comment ref="U26" authorId="0" shapeId="0">
      <text>
        <r>
          <rPr>
            <b/>
            <sz val="9"/>
            <color indexed="81"/>
            <rFont val="MS P ゴシック"/>
            <family val="3"/>
            <charset val="128"/>
          </rPr>
          <t>提出有りの場合、
記入不要</t>
        </r>
      </text>
    </comment>
  </commentList>
</comments>
</file>

<file path=xl/comments3.xml><?xml version="1.0" encoding="utf-8"?>
<comments xmlns="http://schemas.openxmlformats.org/spreadsheetml/2006/main">
  <authors>
    <author>021058</author>
  </authors>
  <commentList>
    <comment ref="L25" authorId="0" shapeId="0">
      <text>
        <r>
          <rPr>
            <b/>
            <sz val="9"/>
            <color indexed="81"/>
            <rFont val="HG丸ｺﾞｼｯｸM-PRO"/>
            <family val="3"/>
            <charset val="128"/>
          </rPr>
          <t>契約金額×当該決算期間中の月数÷契約期間月数</t>
        </r>
      </text>
    </comment>
    <comment ref="X25" authorId="0" shapeId="0">
      <text>
        <r>
          <rPr>
            <b/>
            <sz val="9"/>
            <color indexed="81"/>
            <rFont val="HG丸ｺﾞｼｯｸM-PRO"/>
            <family val="3"/>
            <charset val="128"/>
          </rPr>
          <t>契約金額×当該決算期間中の月数÷契約期間月数</t>
        </r>
      </text>
    </comment>
    <comment ref="E26" authorId="0" shapeId="0">
      <text>
        <r>
          <rPr>
            <b/>
            <sz val="9"/>
            <color indexed="81"/>
            <rFont val="MS P ゴシック"/>
            <family val="3"/>
            <charset val="128"/>
          </rPr>
          <t>西暦入力、和暦で表示
入力例）2023/04/01
表示例）R5.4.1</t>
        </r>
      </text>
    </comment>
    <comment ref="F26" authorId="0" shapeId="0">
      <text>
        <r>
          <rPr>
            <b/>
            <sz val="9"/>
            <color indexed="81"/>
            <rFont val="MS P ゴシック"/>
            <family val="3"/>
            <charset val="128"/>
          </rPr>
          <t>西暦入力、和暦で表示
入力例）2023/04/01
表示例）R5.4.1</t>
        </r>
      </text>
    </comment>
    <comment ref="Q26" authorId="0" shapeId="0">
      <text>
        <r>
          <rPr>
            <b/>
            <sz val="9"/>
            <color indexed="81"/>
            <rFont val="MS P ゴシック"/>
            <family val="3"/>
            <charset val="128"/>
          </rPr>
          <t>西暦入力、和暦で表示
入力例）2024/04/01
表示例）R6.4.1</t>
        </r>
      </text>
    </comment>
    <comment ref="R26" authorId="0" shapeId="0">
      <text>
        <r>
          <rPr>
            <b/>
            <sz val="9"/>
            <color indexed="81"/>
            <rFont val="MS P ゴシック"/>
            <family val="3"/>
            <charset val="128"/>
          </rPr>
          <t>西暦入力、和暦で表示
入力例）2024/04/01
表示例）R6.4.1</t>
        </r>
      </text>
    </comment>
  </commentList>
</comments>
</file>

<file path=xl/sharedStrings.xml><?xml version="1.0" encoding="utf-8"?>
<sst xmlns="http://schemas.openxmlformats.org/spreadsheetml/2006/main" count="921" uniqueCount="541">
  <si>
    <t>警備</t>
    <rPh sb="0" eb="2">
      <t>ケイビ</t>
    </rPh>
    <phoneticPr fontId="2"/>
  </si>
  <si>
    <t>冷暖房設備の運転管理</t>
    <rPh sb="0" eb="3">
      <t>レイダンボウ</t>
    </rPh>
    <rPh sb="3" eb="5">
      <t>セツビ</t>
    </rPh>
    <rPh sb="6" eb="8">
      <t>ウンテン</t>
    </rPh>
    <rPh sb="8" eb="10">
      <t>カンリ</t>
    </rPh>
    <phoneticPr fontId="2"/>
  </si>
  <si>
    <t>設備の保守管理</t>
    <rPh sb="0" eb="2">
      <t>セツビ</t>
    </rPh>
    <rPh sb="3" eb="5">
      <t>ホシュ</t>
    </rPh>
    <rPh sb="5" eb="7">
      <t>カンリ</t>
    </rPh>
    <phoneticPr fontId="2"/>
  </si>
  <si>
    <t>庁舎</t>
    <rPh sb="0" eb="2">
      <t>チョウシャ</t>
    </rPh>
    <phoneticPr fontId="2"/>
  </si>
  <si>
    <t>貯水槽</t>
    <rPh sb="0" eb="1">
      <t>チョ</t>
    </rPh>
    <rPh sb="1" eb="3">
      <t>スイソウ</t>
    </rPh>
    <phoneticPr fontId="2"/>
  </si>
  <si>
    <t>貯油槽</t>
    <rPh sb="0" eb="1">
      <t>チョ</t>
    </rPh>
    <rPh sb="1" eb="2">
      <t>ユ</t>
    </rPh>
    <rPh sb="2" eb="3">
      <t>ソウ</t>
    </rPh>
    <phoneticPr fontId="2"/>
  </si>
  <si>
    <t>し尿浄化槽</t>
    <rPh sb="1" eb="2">
      <t>ニョウ</t>
    </rPh>
    <rPh sb="2" eb="4">
      <t>ジョウカ</t>
    </rPh>
    <rPh sb="4" eb="5">
      <t>ソウ</t>
    </rPh>
    <phoneticPr fontId="2"/>
  </si>
  <si>
    <t>道路・公園等</t>
    <rPh sb="0" eb="2">
      <t>ドウロ</t>
    </rPh>
    <rPh sb="3" eb="5">
      <t>コウエン</t>
    </rPh>
    <rPh sb="5" eb="6">
      <t>トウ</t>
    </rPh>
    <phoneticPr fontId="2"/>
  </si>
  <si>
    <t>消防設備</t>
    <rPh sb="0" eb="2">
      <t>ショウボウ</t>
    </rPh>
    <rPh sb="2" eb="4">
      <t>セツビ</t>
    </rPh>
    <phoneticPr fontId="2"/>
  </si>
  <si>
    <t>電気・通信設備</t>
    <rPh sb="0" eb="2">
      <t>デンキ</t>
    </rPh>
    <rPh sb="3" eb="5">
      <t>ツウシン</t>
    </rPh>
    <rPh sb="5" eb="7">
      <t>セツビ</t>
    </rPh>
    <phoneticPr fontId="2"/>
  </si>
  <si>
    <t>その他</t>
    <rPh sb="2" eb="3">
      <t>タ</t>
    </rPh>
    <phoneticPr fontId="2"/>
  </si>
  <si>
    <t>ボイラー整備士</t>
    <rPh sb="4" eb="7">
      <t>セイビシ</t>
    </rPh>
    <phoneticPr fontId="2"/>
  </si>
  <si>
    <t>消防設備士</t>
    <rPh sb="0" eb="2">
      <t>ショウボウ</t>
    </rPh>
    <rPh sb="2" eb="4">
      <t>セツビ</t>
    </rPh>
    <rPh sb="4" eb="5">
      <t>シ</t>
    </rPh>
    <phoneticPr fontId="2"/>
  </si>
  <si>
    <t>電気主任技術者</t>
    <rPh sb="0" eb="2">
      <t>デンキ</t>
    </rPh>
    <rPh sb="2" eb="4">
      <t>シュニン</t>
    </rPh>
    <rPh sb="4" eb="7">
      <t>ギジュツシャ</t>
    </rPh>
    <phoneticPr fontId="2"/>
  </si>
  <si>
    <t>電気工事士</t>
    <rPh sb="0" eb="2">
      <t>デンキ</t>
    </rPh>
    <rPh sb="2" eb="4">
      <t>コウジ</t>
    </rPh>
    <rPh sb="4" eb="5">
      <t>シ</t>
    </rPh>
    <phoneticPr fontId="2"/>
  </si>
  <si>
    <t>工事担任者</t>
    <rPh sb="0" eb="2">
      <t>コウジ</t>
    </rPh>
    <rPh sb="2" eb="4">
      <t>タンニン</t>
    </rPh>
    <rPh sb="4" eb="5">
      <t>シャ</t>
    </rPh>
    <phoneticPr fontId="2"/>
  </si>
  <si>
    <t>危険物取扱者</t>
    <rPh sb="0" eb="3">
      <t>キケンブツ</t>
    </rPh>
    <rPh sb="3" eb="6">
      <t>トリアツカイシャ</t>
    </rPh>
    <phoneticPr fontId="2"/>
  </si>
  <si>
    <t>建築物環境衛生管理技術者</t>
    <rPh sb="0" eb="3">
      <t>ケンチクブツ</t>
    </rPh>
    <rPh sb="3" eb="5">
      <t>カンキョウ</t>
    </rPh>
    <rPh sb="5" eb="7">
      <t>エイセイ</t>
    </rPh>
    <rPh sb="7" eb="9">
      <t>カンリ</t>
    </rPh>
    <rPh sb="9" eb="12">
      <t>ギジュツシャ</t>
    </rPh>
    <phoneticPr fontId="2"/>
  </si>
  <si>
    <t>貯水槽清掃作業監督者</t>
    <rPh sb="0" eb="3">
      <t>チョスイソウ</t>
    </rPh>
    <rPh sb="3" eb="5">
      <t>セイソウ</t>
    </rPh>
    <rPh sb="5" eb="7">
      <t>サギョウ</t>
    </rPh>
    <rPh sb="7" eb="10">
      <t>カントクシャ</t>
    </rPh>
    <phoneticPr fontId="2"/>
  </si>
  <si>
    <t>特級</t>
    <rPh sb="0" eb="2">
      <t>トッキュウ</t>
    </rPh>
    <phoneticPr fontId="2"/>
  </si>
  <si>
    <t>一級</t>
    <rPh sb="0" eb="2">
      <t>イッキュウ</t>
    </rPh>
    <phoneticPr fontId="2"/>
  </si>
  <si>
    <t>二級</t>
    <rPh sb="0" eb="2">
      <t>ニキュウ</t>
    </rPh>
    <phoneticPr fontId="2"/>
  </si>
  <si>
    <t>第一類</t>
    <rPh sb="0" eb="1">
      <t>ダイ</t>
    </rPh>
    <rPh sb="1" eb="2">
      <t>イチ</t>
    </rPh>
    <rPh sb="2" eb="3">
      <t>ルイ</t>
    </rPh>
    <phoneticPr fontId="2"/>
  </si>
  <si>
    <t>第二類</t>
    <rPh sb="0" eb="1">
      <t>ダイ</t>
    </rPh>
    <rPh sb="1" eb="2">
      <t>ニ</t>
    </rPh>
    <rPh sb="2" eb="3">
      <t>ルイ</t>
    </rPh>
    <phoneticPr fontId="2"/>
  </si>
  <si>
    <t>第三類</t>
    <rPh sb="0" eb="1">
      <t>ダイ</t>
    </rPh>
    <rPh sb="1" eb="2">
      <t>サン</t>
    </rPh>
    <rPh sb="2" eb="3">
      <t>ルイ</t>
    </rPh>
    <phoneticPr fontId="2"/>
  </si>
  <si>
    <t>第四類</t>
    <rPh sb="0" eb="1">
      <t>ダイ</t>
    </rPh>
    <rPh sb="1" eb="2">
      <t>ヨン</t>
    </rPh>
    <rPh sb="2" eb="3">
      <t>ルイ</t>
    </rPh>
    <phoneticPr fontId="2"/>
  </si>
  <si>
    <t>第五類</t>
    <rPh sb="0" eb="1">
      <t>ダイ</t>
    </rPh>
    <rPh sb="1" eb="2">
      <t>ゴ</t>
    </rPh>
    <rPh sb="2" eb="3">
      <t>ルイ</t>
    </rPh>
    <phoneticPr fontId="2"/>
  </si>
  <si>
    <t>第六類</t>
    <rPh sb="0" eb="1">
      <t>ダイ</t>
    </rPh>
    <rPh sb="1" eb="2">
      <t>ロク</t>
    </rPh>
    <rPh sb="2" eb="3">
      <t>ルイ</t>
    </rPh>
    <phoneticPr fontId="2"/>
  </si>
  <si>
    <t>第七類</t>
    <rPh sb="0" eb="1">
      <t>ダイ</t>
    </rPh>
    <rPh sb="1" eb="2">
      <t>ナナ</t>
    </rPh>
    <rPh sb="2" eb="3">
      <t>ルイ</t>
    </rPh>
    <phoneticPr fontId="2"/>
  </si>
  <si>
    <t>第一種</t>
    <rPh sb="0" eb="1">
      <t>ダイ</t>
    </rPh>
    <rPh sb="1" eb="3">
      <t>イッシュ</t>
    </rPh>
    <phoneticPr fontId="2"/>
  </si>
  <si>
    <t>第二種</t>
    <rPh sb="0" eb="1">
      <t>ダイ</t>
    </rPh>
    <rPh sb="1" eb="2">
      <t>ニ</t>
    </rPh>
    <rPh sb="2" eb="3">
      <t>イッシュ</t>
    </rPh>
    <phoneticPr fontId="2"/>
  </si>
  <si>
    <t>人</t>
    <rPh sb="0" eb="1">
      <t>ニン</t>
    </rPh>
    <phoneticPr fontId="2"/>
  </si>
  <si>
    <t>冷暖房・空気調和設備</t>
    <rPh sb="0" eb="3">
      <t>レイダンボウ</t>
    </rPh>
    <rPh sb="4" eb="5">
      <t>クウチョウ</t>
    </rPh>
    <rPh sb="5" eb="6">
      <t>キ</t>
    </rPh>
    <rPh sb="6" eb="8">
      <t>チョウワ</t>
    </rPh>
    <rPh sb="8" eb="10">
      <t>セツビ</t>
    </rPh>
    <phoneticPr fontId="2"/>
  </si>
  <si>
    <t>事務関係職員</t>
    <rPh sb="0" eb="2">
      <t>ジム</t>
    </rPh>
    <rPh sb="2" eb="4">
      <t>カンケイ</t>
    </rPh>
    <rPh sb="4" eb="6">
      <t>ショクイン</t>
    </rPh>
    <phoneticPr fontId="2"/>
  </si>
  <si>
    <t>営業年数</t>
    <rPh sb="0" eb="2">
      <t>エイギョウ</t>
    </rPh>
    <rPh sb="2" eb="4">
      <t>ネンスウ</t>
    </rPh>
    <phoneticPr fontId="2"/>
  </si>
  <si>
    <t>法定雇用率の達成</t>
    <rPh sb="0" eb="2">
      <t>ホウテイ</t>
    </rPh>
    <rPh sb="2" eb="4">
      <t>コヨウ</t>
    </rPh>
    <rPh sb="4" eb="5">
      <t>リツ</t>
    </rPh>
    <rPh sb="6" eb="8">
      <t>タッセイ</t>
    </rPh>
    <phoneticPr fontId="2"/>
  </si>
  <si>
    <t>ボイラー技士</t>
    <rPh sb="4" eb="6">
      <t>ギシ</t>
    </rPh>
    <phoneticPr fontId="2"/>
  </si>
  <si>
    <t>常駐警備</t>
    <rPh sb="0" eb="2">
      <t>ジョウチュウ</t>
    </rPh>
    <rPh sb="2" eb="4">
      <t>ケイビ</t>
    </rPh>
    <phoneticPr fontId="2"/>
  </si>
  <si>
    <t>機械警備</t>
    <rPh sb="0" eb="2">
      <t>キカイ</t>
    </rPh>
    <rPh sb="2" eb="4">
      <t>ケイビ</t>
    </rPh>
    <phoneticPr fontId="2"/>
  </si>
  <si>
    <t>地下タンク等定期点検技術者</t>
    <rPh sb="0" eb="2">
      <t>チカ</t>
    </rPh>
    <rPh sb="5" eb="6">
      <t>ナド</t>
    </rPh>
    <rPh sb="6" eb="8">
      <t>テイキ</t>
    </rPh>
    <rPh sb="8" eb="10">
      <t>テンケン</t>
    </rPh>
    <rPh sb="10" eb="13">
      <t>ギジュツシャ</t>
    </rPh>
    <phoneticPr fontId="2"/>
  </si>
  <si>
    <t xml:space="preserve">
</t>
    <phoneticPr fontId="2"/>
  </si>
  <si>
    <t xml:space="preserve">
</t>
    <phoneticPr fontId="2"/>
  </si>
  <si>
    <t>雇用障がい者数</t>
    <rPh sb="0" eb="2">
      <t>コヨウ</t>
    </rPh>
    <rPh sb="2" eb="3">
      <t>ショウ</t>
    </rPh>
    <rPh sb="5" eb="6">
      <t>シャ</t>
    </rPh>
    <rPh sb="6" eb="7">
      <t>スウ</t>
    </rPh>
    <phoneticPr fontId="2"/>
  </si>
  <si>
    <t>業務の種類</t>
  </si>
  <si>
    <t>直前の営業年度</t>
  </si>
  <si>
    <t>清掃</t>
  </si>
  <si>
    <t>警備</t>
  </si>
  <si>
    <t>計</t>
  </si>
  <si>
    <t>人</t>
  </si>
  <si>
    <t>冷暖房設備の運転管理</t>
  </si>
  <si>
    <t>設備の保守管理</t>
  </si>
  <si>
    <t>様式第２号</t>
    <rPh sb="0" eb="2">
      <t>ヨウシキ</t>
    </rPh>
    <rPh sb="2" eb="3">
      <t>ダイ</t>
    </rPh>
    <rPh sb="4" eb="5">
      <t>ゴウ</t>
    </rPh>
    <phoneticPr fontId="2"/>
  </si>
  <si>
    <t>希望する
業務の種類</t>
    <phoneticPr fontId="2"/>
  </si>
  <si>
    <t>× 100 ＝</t>
    <phoneticPr fontId="2"/>
  </si>
  <si>
    <t>流動資産</t>
    <phoneticPr fontId="2"/>
  </si>
  <si>
    <t>流動負債</t>
    <phoneticPr fontId="2"/>
  </si>
  <si>
    <t>（</t>
    <phoneticPr fontId="2"/>
  </si>
  <si>
    <t>千円</t>
    <rPh sb="0" eb="1">
      <t>セン</t>
    </rPh>
    <rPh sb="1" eb="2">
      <t>エン</t>
    </rPh>
    <phoneticPr fontId="2"/>
  </si>
  <si>
    <t>千円</t>
    <rPh sb="0" eb="2">
      <t>センエン</t>
    </rPh>
    <phoneticPr fontId="2"/>
  </si>
  <si>
    <t>）</t>
    <phoneticPr fontId="2"/>
  </si>
  <si>
    <t>岩手県知事　達　増　拓　也　様</t>
  </si>
  <si>
    <t>申請者</t>
  </si>
  <si>
    <t>（Ａ４）</t>
  </si>
  <si>
    <t>契約の相手方</t>
  </si>
  <si>
    <t>（Ａ４）</t>
    <phoneticPr fontId="2"/>
  </si>
  <si>
    <r>
      <t>様式第１</t>
    </r>
    <r>
      <rPr>
        <sz val="12"/>
        <color indexed="8"/>
        <rFont val="ＭＳ 明朝"/>
        <family val="1"/>
        <charset val="128"/>
      </rPr>
      <t>号</t>
    </r>
    <phoneticPr fontId="2"/>
  </si>
  <si>
    <t>様式第３号</t>
    <rPh sb="0" eb="2">
      <t>ヨウシキ</t>
    </rPh>
    <rPh sb="2" eb="3">
      <t>ダイ</t>
    </rPh>
    <rPh sb="4" eb="5">
      <t>ゴウ</t>
    </rPh>
    <phoneticPr fontId="2"/>
  </si>
  <si>
    <t>住所</t>
    <rPh sb="0" eb="2">
      <t>ジュウショ</t>
    </rPh>
    <phoneticPr fontId="2"/>
  </si>
  <si>
    <t>電話番号</t>
    <rPh sb="0" eb="2">
      <t>デンワ</t>
    </rPh>
    <rPh sb="2" eb="4">
      <t>バンゴウ</t>
    </rPh>
    <phoneticPr fontId="2"/>
  </si>
  <si>
    <t>庁舎等管理業務競争入札参加資格審査申請書</t>
    <phoneticPr fontId="2"/>
  </si>
  <si>
    <t>実 績 調 書</t>
    <phoneticPr fontId="2"/>
  </si>
  <si>
    <t>いわて子育てにやさしい企業等の認証</t>
    <rPh sb="3" eb="5">
      <t>コソダ</t>
    </rPh>
    <rPh sb="11" eb="13">
      <t>キギョウ</t>
    </rPh>
    <rPh sb="13" eb="14">
      <t>トウ</t>
    </rPh>
    <rPh sb="15" eb="17">
      <t>ニンショウ</t>
    </rPh>
    <phoneticPr fontId="2"/>
  </si>
  <si>
    <t>いわて女性活躍認定企業等（ステップ２）の認定</t>
    <rPh sb="3" eb="5">
      <t>ジョセイ</t>
    </rPh>
    <rPh sb="5" eb="7">
      <t>カツヤク</t>
    </rPh>
    <rPh sb="7" eb="9">
      <t>ニンテイ</t>
    </rPh>
    <rPh sb="9" eb="11">
      <t>キギョウ</t>
    </rPh>
    <rPh sb="11" eb="12">
      <t>トウ</t>
    </rPh>
    <rPh sb="20" eb="22">
      <t>ニンテイ</t>
    </rPh>
    <phoneticPr fontId="2"/>
  </si>
  <si>
    <t>いわて地球環境にやさしい事業所の認定</t>
    <rPh sb="3" eb="5">
      <t>チキュウ</t>
    </rPh>
    <rPh sb="5" eb="7">
      <t>カンキョウ</t>
    </rPh>
    <rPh sb="12" eb="15">
      <t>ジギョウショ</t>
    </rPh>
    <rPh sb="16" eb="18">
      <t>ニンテイ</t>
    </rPh>
    <phoneticPr fontId="2"/>
  </si>
  <si>
    <t>商号又は名称</t>
    <rPh sb="0" eb="2">
      <t>ショウゴウ</t>
    </rPh>
    <rPh sb="2" eb="3">
      <t>マタ</t>
    </rPh>
    <rPh sb="4" eb="6">
      <t>メイショウ</t>
    </rPh>
    <phoneticPr fontId="2"/>
  </si>
  <si>
    <t>千円
（税抜）</t>
    <phoneticPr fontId="2"/>
  </si>
  <si>
    <t>冷暖房設備の
運転管理</t>
    <phoneticPr fontId="2"/>
  </si>
  <si>
    <t>年</t>
    <rPh sb="0" eb="1">
      <t>ネン</t>
    </rPh>
    <phoneticPr fontId="2"/>
  </si>
  <si>
    <t>清掃</t>
    <rPh sb="0" eb="2">
      <t>セイソウ</t>
    </rPh>
    <phoneticPr fontId="2"/>
  </si>
  <si>
    <t>郵便番号</t>
    <rPh sb="0" eb="4">
      <t>ユウビンバンゴウ</t>
    </rPh>
    <phoneticPr fontId="2"/>
  </si>
  <si>
    <t>代表者職</t>
    <rPh sb="0" eb="3">
      <t>ダイヒョウシャ</t>
    </rPh>
    <rPh sb="3" eb="4">
      <t>ショク</t>
    </rPh>
    <phoneticPr fontId="2"/>
  </si>
  <si>
    <t>代表者氏名</t>
    <rPh sb="0" eb="3">
      <t>ダイヒョウシャ</t>
    </rPh>
    <rPh sb="3" eb="5">
      <t>シメイ</t>
    </rPh>
    <phoneticPr fontId="2"/>
  </si>
  <si>
    <t xml:space="preserve"> 岩手県所管に係る庁舎等管理業務に係る競争入札に参加する資格を得たいので、関係書類を添えて申請します。</t>
    <phoneticPr fontId="2"/>
  </si>
  <si>
    <t xml:space="preserve"> なお、この申請書の記載事項及び添付書類については、事実と相違ないことを誓約します。</t>
    <phoneticPr fontId="2"/>
  </si>
  <si>
    <t>　商号又は名称</t>
    <phoneticPr fontId="2"/>
  </si>
  <si>
    <t>　代表者職</t>
    <rPh sb="4" eb="5">
      <t>ショク</t>
    </rPh>
    <phoneticPr fontId="2"/>
  </si>
  <si>
    <t>　代表者氏名</t>
    <rPh sb="4" eb="6">
      <t>シメイ</t>
    </rPh>
    <phoneticPr fontId="2"/>
  </si>
  <si>
    <t>　住　所</t>
    <phoneticPr fontId="2"/>
  </si>
  <si>
    <t>　電話番号</t>
    <phoneticPr fontId="2"/>
  </si>
  <si>
    <t xml:space="preserve">資本金
</t>
    <rPh sb="0" eb="3">
      <t>シホンキン</t>
    </rPh>
    <phoneticPr fontId="2"/>
  </si>
  <si>
    <t xml:space="preserve">自己資本額
</t>
    <rPh sb="0" eb="5">
      <t>ジコシホンガク</t>
    </rPh>
    <phoneticPr fontId="2"/>
  </si>
  <si>
    <t>（商号又は名称）</t>
    <rPh sb="1" eb="3">
      <t>ショウゴウ</t>
    </rPh>
    <rPh sb="3" eb="4">
      <t>マタ</t>
    </rPh>
    <rPh sb="5" eb="7">
      <t>メイショウ</t>
    </rPh>
    <phoneticPr fontId="2"/>
  </si>
  <si>
    <t>審　査　調　書</t>
    <rPh sb="0" eb="1">
      <t>シン</t>
    </rPh>
    <rPh sb="2" eb="3">
      <t>サ</t>
    </rPh>
    <rPh sb="4" eb="5">
      <t>チョウ</t>
    </rPh>
    <rPh sb="6" eb="7">
      <t>ショ</t>
    </rPh>
    <phoneticPr fontId="2"/>
  </si>
  <si>
    <t>ＩＳＯ
認証取得</t>
    <rPh sb="4" eb="6">
      <t>ニンショウ</t>
    </rPh>
    <rPh sb="6" eb="8">
      <t>シュトク</t>
    </rPh>
    <phoneticPr fontId="2"/>
  </si>
  <si>
    <t>消防設備点検
資格者</t>
    <rPh sb="0" eb="4">
      <t>ショウボウセツビ</t>
    </rPh>
    <rPh sb="4" eb="6">
      <t>テンケン</t>
    </rPh>
    <rPh sb="7" eb="10">
      <t>シカクシャ</t>
    </rPh>
    <phoneticPr fontId="2"/>
  </si>
  <si>
    <r>
      <t>様式第４</t>
    </r>
    <r>
      <rPr>
        <sz val="12"/>
        <color indexed="8"/>
        <rFont val="ＭＳ 明朝"/>
        <family val="1"/>
        <charset val="128"/>
      </rPr>
      <t>号</t>
    </r>
    <phoneticPr fontId="2"/>
  </si>
  <si>
    <t>　岩手県知事　達増　拓也　様</t>
    <rPh sb="1" eb="6">
      <t>イワテケンチジ</t>
    </rPh>
    <rPh sb="7" eb="9">
      <t>タッソ</t>
    </rPh>
    <rPh sb="10" eb="12">
      <t>タクヤ</t>
    </rPh>
    <rPh sb="13" eb="14">
      <t>サマ</t>
    </rPh>
    <phoneticPr fontId="2"/>
  </si>
  <si>
    <t>暴力団、暴力団員又はこれらの者と密接な関係を有する者に該当しないことの誓約書</t>
    <rPh sb="0" eb="3">
      <t>ボウリョクダン</t>
    </rPh>
    <rPh sb="4" eb="8">
      <t>ボウリョクダンイン</t>
    </rPh>
    <rPh sb="8" eb="9">
      <t>マタ</t>
    </rPh>
    <rPh sb="14" eb="15">
      <t>モノ</t>
    </rPh>
    <rPh sb="16" eb="18">
      <t>ミッセツ</t>
    </rPh>
    <rPh sb="19" eb="21">
      <t>カンケイ</t>
    </rPh>
    <rPh sb="22" eb="23">
      <t>ユウ</t>
    </rPh>
    <rPh sb="25" eb="26">
      <t>モノ</t>
    </rPh>
    <rPh sb="27" eb="29">
      <t>ガイトウ</t>
    </rPh>
    <rPh sb="35" eb="38">
      <t>セイヤクショ</t>
    </rPh>
    <phoneticPr fontId="2"/>
  </si>
  <si>
    <t>様式第６号</t>
    <rPh sb="0" eb="3">
      <t>ヨウシキダイ</t>
    </rPh>
    <rPh sb="4" eb="5">
      <t>ゴウ</t>
    </rPh>
    <phoneticPr fontId="2"/>
  </si>
  <si>
    <t>記</t>
    <phoneticPr fontId="2"/>
  </si>
  <si>
    <t>―　参　照　―</t>
    <phoneticPr fontId="2"/>
  </si>
  <si>
    <t>商号又は名称</t>
    <rPh sb="0" eb="3">
      <t>ショウゴウマタ</t>
    </rPh>
    <rPh sb="4" eb="6">
      <t>メイショウ</t>
    </rPh>
    <phoneticPr fontId="2"/>
  </si>
  <si>
    <t xml:space="preserve">１　条例第２条第２号に規定する暴力団、同条第３号に規定する暴力団員又はこれらの者と密接な関係
　を有する者のいずれにも該当しません。
２　本誓約書１の該当の有無を確認するため、本誓約書、庁舎等管理業務競争入札参加資格審査申請書
　その他の書類の全部又は一部（書類の記載内容の抜粋を含む。）を岩手県警察本部に提供することに
　同意します。
３　岩手県警察本部からの通知又は岩手県からの照会に対する岩手県警察本部からの回答により、本誓
　約書１に該当することが確認された場合、庁舎等管理業務競争入札参加資格の不認定その他の排除措
　置に従います。
４　庁舎等管理業務競争入札参加資格の不認定その他の排除措置を受けた場合、岩手県が住所所在地、
　氏名又は名称並びに排除措置理由及び内容を岩手県公式ホームページへの掲載その他の方法により公
　表することに同意します。
</t>
    <phoneticPr fontId="2"/>
  </si>
  <si>
    <t xml:space="preserve">　私は、岩手県が岩手県暴力団排除条例（平成23年岩手県条例第35号。以下「条例」という。）に基づき、庁舎等管理業務の発注により暴力団を利することとならないよう、暴力団、暴力団員及びこれらの者と密接な関係を有する者を排除していることについて、下記参照の記載事項を読み了解した上で、下記事項について誓約します。
</t>
    <rPh sb="120" eb="122">
      <t>カキ</t>
    </rPh>
    <phoneticPr fontId="2"/>
  </si>
  <si>
    <t>様式第７号</t>
    <rPh sb="0" eb="2">
      <t>ヨウシキ</t>
    </rPh>
    <rPh sb="2" eb="3">
      <t>ダイ</t>
    </rPh>
    <rPh sb="4" eb="5">
      <t>ゴウ</t>
    </rPh>
    <phoneticPr fontId="2"/>
  </si>
  <si>
    <t>役　員　の　一　覧　表</t>
    <rPh sb="0" eb="1">
      <t>ヤク</t>
    </rPh>
    <rPh sb="2" eb="3">
      <t>イン</t>
    </rPh>
    <rPh sb="6" eb="7">
      <t>イチ</t>
    </rPh>
    <rPh sb="8" eb="9">
      <t>ラン</t>
    </rPh>
    <rPh sb="10" eb="11">
      <t>ヒョウ</t>
    </rPh>
    <phoneticPr fontId="2"/>
  </si>
  <si>
    <t>No.</t>
    <phoneticPr fontId="2"/>
  </si>
  <si>
    <t>役職</t>
    <rPh sb="0" eb="2">
      <t>ヤクショク</t>
    </rPh>
    <phoneticPr fontId="2"/>
  </si>
  <si>
    <t>氏名</t>
    <rPh sb="0" eb="2">
      <t>シメイ</t>
    </rPh>
    <phoneticPr fontId="2"/>
  </si>
  <si>
    <t>性別</t>
    <rPh sb="0" eb="2">
      <t>セイベツ</t>
    </rPh>
    <phoneticPr fontId="2"/>
  </si>
  <si>
    <t>生年月日</t>
    <rPh sb="0" eb="2">
      <t>セイネン</t>
    </rPh>
    <rPh sb="2" eb="4">
      <t>ガッピ</t>
    </rPh>
    <phoneticPr fontId="2"/>
  </si>
  <si>
    <t>（男・女）</t>
    <rPh sb="1" eb="2">
      <t>オトコ</t>
    </rPh>
    <rPh sb="3" eb="4">
      <t>オンナ</t>
    </rPh>
    <phoneticPr fontId="2"/>
  </si>
  <si>
    <t>（大正T、昭和S、平成H）</t>
    <rPh sb="1" eb="3">
      <t>タイショウ</t>
    </rPh>
    <rPh sb="5" eb="7">
      <t>ショウワ</t>
    </rPh>
    <rPh sb="9" eb="11">
      <t>ヘイセイ</t>
    </rPh>
    <phoneticPr fontId="2"/>
  </si>
  <si>
    <t>代表者職</t>
    <rPh sb="0" eb="2">
      <t>ダイヒョウ</t>
    </rPh>
    <rPh sb="2" eb="3">
      <t>シャ</t>
    </rPh>
    <rPh sb="3" eb="4">
      <t>ショク</t>
    </rPh>
    <phoneticPr fontId="2"/>
  </si>
  <si>
    <t>代表者氏名</t>
    <rPh sb="0" eb="2">
      <t>ダイヒョウ</t>
    </rPh>
    <rPh sb="2" eb="3">
      <t>シャ</t>
    </rPh>
    <rPh sb="3" eb="5">
      <t>シメイ</t>
    </rPh>
    <phoneticPr fontId="2"/>
  </si>
  <si>
    <r>
      <t>（</t>
    </r>
    <r>
      <rPr>
        <u/>
        <sz val="12"/>
        <color indexed="8"/>
        <rFont val="ＭＳ 明朝"/>
        <family val="1"/>
        <charset val="128"/>
      </rPr>
      <t>岩手県内における契約実績</t>
    </r>
    <r>
      <rPr>
        <sz val="12"/>
        <color indexed="8"/>
        <rFont val="ＭＳ 明朝"/>
        <family val="1"/>
        <charset val="128"/>
      </rPr>
      <t>）</t>
    </r>
    <phoneticPr fontId="2"/>
  </si>
  <si>
    <t>　郵便番号</t>
    <rPh sb="1" eb="5">
      <t>ユウビンバンゴウ</t>
    </rPh>
    <phoneticPr fontId="2"/>
  </si>
  <si>
    <t>氏名ﾌﾘｶﾞﾅ</t>
    <rPh sb="0" eb="2">
      <t>シメイ</t>
    </rPh>
    <phoneticPr fontId="2"/>
  </si>
  <si>
    <t>取得年月日</t>
    <rPh sb="0" eb="5">
      <t>シュトクネンガッピ</t>
    </rPh>
    <phoneticPr fontId="2"/>
  </si>
  <si>
    <t>アナログ一種（AＩ一種）</t>
    <rPh sb="4" eb="5">
      <t>イチ</t>
    </rPh>
    <rPh sb="5" eb="6">
      <t>シュ</t>
    </rPh>
    <rPh sb="9" eb="10">
      <t>イチ</t>
    </rPh>
    <rPh sb="10" eb="11">
      <t>シュ</t>
    </rPh>
    <phoneticPr fontId="2"/>
  </si>
  <si>
    <t>デジタル一種（DD一種）</t>
    <rPh sb="4" eb="5">
      <t>イチ</t>
    </rPh>
    <rPh sb="5" eb="6">
      <t>シュ</t>
    </rPh>
    <rPh sb="9" eb="11">
      <t>イッシュ</t>
    </rPh>
    <phoneticPr fontId="2"/>
  </si>
  <si>
    <t>合　　　　計</t>
    <rPh sb="0" eb="1">
      <t>アイ</t>
    </rPh>
    <rPh sb="5" eb="6">
      <t>ケイ</t>
    </rPh>
    <phoneticPr fontId="2"/>
  </si>
  <si>
    <t>前々の営業年度</t>
    <phoneticPr fontId="2"/>
  </si>
  <si>
    <r>
      <rPr>
        <b/>
        <u/>
        <sz val="9"/>
        <rFont val="ＭＳ 明朝"/>
        <family val="1"/>
        <charset val="128"/>
      </rPr>
      <t>左のうち</t>
    </r>
    <r>
      <rPr>
        <b/>
        <sz val="9"/>
        <rFont val="ＭＳ 明朝"/>
        <family val="1"/>
        <charset val="128"/>
      </rPr>
      <t>岩手県内に
おける常時雇用職員</t>
    </r>
    <phoneticPr fontId="2"/>
  </si>
  <si>
    <t>雇用障がい者数</t>
    <phoneticPr fontId="2"/>
  </si>
  <si>
    <t>有</t>
    <rPh sb="0" eb="1">
      <t>アリ</t>
    </rPh>
    <phoneticPr fontId="2"/>
  </si>
  <si>
    <t>無</t>
    <rPh sb="0" eb="1">
      <t>ナ</t>
    </rPh>
    <phoneticPr fontId="2"/>
  </si>
  <si>
    <t>不足数</t>
    <rPh sb="0" eb="3">
      <t>フソクスウ</t>
    </rPh>
    <phoneticPr fontId="2"/>
  </si>
  <si>
    <t>人</t>
    <rPh sb="0" eb="1">
      <t>ニン</t>
    </rPh>
    <phoneticPr fontId="2"/>
  </si>
  <si>
    <t>冷暖房・空気調和設備</t>
    <rPh sb="0" eb="3">
      <t>レイダンボウ</t>
    </rPh>
    <rPh sb="4" eb="10">
      <t>クウキチョウワセツビ</t>
    </rPh>
    <phoneticPr fontId="2"/>
  </si>
  <si>
    <t>貯油槽</t>
    <rPh sb="0" eb="3">
      <t>チョユソウ</t>
    </rPh>
    <phoneticPr fontId="2"/>
  </si>
  <si>
    <t>消防設備</t>
    <rPh sb="0" eb="4">
      <t>ショウボウセツビ</t>
    </rPh>
    <phoneticPr fontId="2"/>
  </si>
  <si>
    <t>清掃</t>
    <rPh sb="0" eb="2">
      <t>セイソウ</t>
    </rPh>
    <phoneticPr fontId="2"/>
  </si>
  <si>
    <t>その他</t>
    <rPh sb="2" eb="3">
      <t>タ</t>
    </rPh>
    <phoneticPr fontId="2"/>
  </si>
  <si>
    <t>貯水槽</t>
    <rPh sb="0" eb="3">
      <t>チョスイソウ</t>
    </rPh>
    <phoneticPr fontId="2"/>
  </si>
  <si>
    <t>本店情報</t>
    <rPh sb="0" eb="4">
      <t>ホンテンジョウホウ</t>
    </rPh>
    <phoneticPr fontId="2"/>
  </si>
  <si>
    <t>庁舎</t>
    <rPh sb="0" eb="2">
      <t>チョウシャ</t>
    </rPh>
    <phoneticPr fontId="2"/>
  </si>
  <si>
    <t>貯水槽</t>
    <rPh sb="0" eb="3">
      <t>チョスイソウ</t>
    </rPh>
    <phoneticPr fontId="2"/>
  </si>
  <si>
    <t>貯油槽</t>
    <rPh sb="0" eb="3">
      <t>チョユソウ</t>
    </rPh>
    <phoneticPr fontId="2"/>
  </si>
  <si>
    <t>し尿浄化槽</t>
    <rPh sb="1" eb="5">
      <t>ニョウジョウカソウ</t>
    </rPh>
    <phoneticPr fontId="2"/>
  </si>
  <si>
    <t>道路・公園等</t>
    <rPh sb="0" eb="2">
      <t>ドウロ</t>
    </rPh>
    <rPh sb="3" eb="5">
      <t>コウエン</t>
    </rPh>
    <rPh sb="5" eb="6">
      <t>トウ</t>
    </rPh>
    <phoneticPr fontId="2"/>
  </si>
  <si>
    <t>千円</t>
    <rPh sb="0" eb="2">
      <t>センエン</t>
    </rPh>
    <phoneticPr fontId="2"/>
  </si>
  <si>
    <t>常駐警備</t>
    <rPh sb="0" eb="4">
      <t>ジョウチュウケイビ</t>
    </rPh>
    <phoneticPr fontId="2"/>
  </si>
  <si>
    <t>機械警備</t>
    <rPh sb="0" eb="4">
      <t>キカイケイビ</t>
    </rPh>
    <phoneticPr fontId="2"/>
  </si>
  <si>
    <t>消防設備</t>
    <rPh sb="0" eb="4">
      <t>ショウボウセツビ</t>
    </rPh>
    <phoneticPr fontId="2"/>
  </si>
  <si>
    <t>電気・通信設備</t>
    <rPh sb="0" eb="2">
      <t>デンキ</t>
    </rPh>
    <rPh sb="3" eb="7">
      <t>ツウシンセツビ</t>
    </rPh>
    <phoneticPr fontId="2"/>
  </si>
  <si>
    <t>冷暖房・空調設備</t>
    <rPh sb="0" eb="3">
      <t>レイダンボウ</t>
    </rPh>
    <rPh sb="4" eb="8">
      <t>クウチョウセツビ</t>
    </rPh>
    <phoneticPr fontId="2"/>
  </si>
  <si>
    <t>その他</t>
    <rPh sb="2" eb="3">
      <t>タ</t>
    </rPh>
    <phoneticPr fontId="2"/>
  </si>
  <si>
    <t>設備の保守管理計</t>
    <rPh sb="0" eb="2">
      <t>セツビ</t>
    </rPh>
    <rPh sb="3" eb="7">
      <t>ホシュカンリ</t>
    </rPh>
    <rPh sb="7" eb="8">
      <t>ケイ</t>
    </rPh>
    <phoneticPr fontId="2"/>
  </si>
  <si>
    <t>清掃　計</t>
    <rPh sb="0" eb="2">
      <t>セイソウ</t>
    </rPh>
    <rPh sb="3" eb="4">
      <t>ケイ</t>
    </rPh>
    <phoneticPr fontId="2"/>
  </si>
  <si>
    <t>警備　計</t>
    <rPh sb="0" eb="2">
      <t>ケイビ</t>
    </rPh>
    <rPh sb="3" eb="4">
      <t>ケイ</t>
    </rPh>
    <phoneticPr fontId="2"/>
  </si>
  <si>
    <t>障がい者
雇用状況</t>
    <rPh sb="0" eb="1">
      <t>サワ</t>
    </rPh>
    <rPh sb="3" eb="4">
      <t>シャ</t>
    </rPh>
    <rPh sb="5" eb="9">
      <t>コヨウジョウキョウ</t>
    </rPh>
    <phoneticPr fontId="2"/>
  </si>
  <si>
    <t>アナデジ（AI・DD）総合</t>
    <rPh sb="11" eb="13">
      <t>ソウゴウ</t>
    </rPh>
    <phoneticPr fontId="2"/>
  </si>
  <si>
    <t>商号又は名称</t>
    <rPh sb="0" eb="2">
      <t>ショウゴウ</t>
    </rPh>
    <rPh sb="2" eb="3">
      <t>マタ</t>
    </rPh>
    <rPh sb="4" eb="6">
      <t>メイショウ</t>
    </rPh>
    <phoneticPr fontId="2"/>
  </si>
  <si>
    <t>本店名</t>
    <rPh sb="0" eb="3">
      <t>ホンテンメイ</t>
    </rPh>
    <phoneticPr fontId="2"/>
  </si>
  <si>
    <t>直前2年間の各営業年度の決算に基づく実績高</t>
    <phoneticPr fontId="2"/>
  </si>
  <si>
    <t>→</t>
    <phoneticPr fontId="2"/>
  </si>
  <si>
    <r>
      <rPr>
        <b/>
        <sz val="11"/>
        <rFont val="ＭＳ 明朝"/>
        <family val="1"/>
        <charset val="128"/>
      </rPr>
      <t>設備の保守管理</t>
    </r>
    <r>
      <rPr>
        <sz val="11"/>
        <rFont val="ＭＳ 明朝"/>
        <family val="1"/>
        <charset val="128"/>
      </rPr>
      <t xml:space="preserve">
</t>
    </r>
    <r>
      <rPr>
        <sz val="8"/>
        <rFont val="ＭＳ 明朝"/>
        <family val="1"/>
        <charset val="128"/>
      </rPr>
      <t>消防設備、電気・通信設備、
冷暖房・空気調和設備、
し尿浄化槽、その他</t>
    </r>
    <rPh sb="8" eb="12">
      <t>ショウボウセツビ</t>
    </rPh>
    <rPh sb="13" eb="15">
      <t>デンキ</t>
    </rPh>
    <rPh sb="16" eb="20">
      <t>ツウシンセツビ</t>
    </rPh>
    <rPh sb="22" eb="25">
      <t>レイダンボウ</t>
    </rPh>
    <rPh sb="26" eb="30">
      <t>クウキチョウワ</t>
    </rPh>
    <rPh sb="30" eb="32">
      <t>セツビ</t>
    </rPh>
    <rPh sb="35" eb="39">
      <t>ニョウジョウカソウ</t>
    </rPh>
    <rPh sb="42" eb="43">
      <t>タ</t>
    </rPh>
    <phoneticPr fontId="2"/>
  </si>
  <si>
    <r>
      <rPr>
        <b/>
        <sz val="11"/>
        <rFont val="ＭＳ 明朝"/>
        <family val="1"/>
        <charset val="128"/>
      </rPr>
      <t>清掃</t>
    </r>
    <r>
      <rPr>
        <sz val="11"/>
        <rFont val="ＭＳ 明朝"/>
        <family val="1"/>
        <charset val="128"/>
      </rPr>
      <t xml:space="preserve">
</t>
    </r>
    <r>
      <rPr>
        <sz val="8"/>
        <rFont val="ＭＳ 明朝"/>
        <family val="1"/>
        <charset val="128"/>
      </rPr>
      <t>庁舎、貯水槽、貯油槽、
し尿浄化槽、道路・公園等</t>
    </r>
    <rPh sb="3" eb="5">
      <t>チョウシャ</t>
    </rPh>
    <rPh sb="6" eb="9">
      <t>チョスイソウ</t>
    </rPh>
    <rPh sb="10" eb="13">
      <t>チョユソウ</t>
    </rPh>
    <rPh sb="16" eb="20">
      <t>ニョウジョウカソウ</t>
    </rPh>
    <rPh sb="21" eb="23">
      <t>ドウロ</t>
    </rPh>
    <rPh sb="24" eb="27">
      <t>コウエントウ</t>
    </rPh>
    <phoneticPr fontId="2"/>
  </si>
  <si>
    <r>
      <rPr>
        <b/>
        <sz val="11"/>
        <rFont val="ＭＳ 明朝"/>
        <family val="1"/>
        <charset val="128"/>
      </rPr>
      <t>警備</t>
    </r>
    <r>
      <rPr>
        <sz val="11"/>
        <rFont val="ＭＳ 明朝"/>
        <family val="1"/>
        <charset val="128"/>
      </rPr>
      <t xml:space="preserve">
</t>
    </r>
    <r>
      <rPr>
        <sz val="8"/>
        <rFont val="ＭＳ 明朝"/>
        <family val="1"/>
        <charset val="128"/>
      </rPr>
      <t>常駐警備、機械警備</t>
    </r>
    <rPh sb="3" eb="5">
      <t>ジョウチュウ</t>
    </rPh>
    <rPh sb="5" eb="7">
      <t>ケイビ</t>
    </rPh>
    <rPh sb="8" eb="10">
      <t>キカイ</t>
    </rPh>
    <rPh sb="10" eb="12">
      <t>ケイビ</t>
    </rPh>
    <phoneticPr fontId="2"/>
  </si>
  <si>
    <t>障がい者雇用状況報告書の提出</t>
    <rPh sb="0" eb="1">
      <t>ショウ</t>
    </rPh>
    <rPh sb="3" eb="4">
      <t>シャ</t>
    </rPh>
    <rPh sb="10" eb="11">
      <t>ショ</t>
    </rPh>
    <rPh sb="12" eb="14">
      <t>テイシュツ</t>
    </rPh>
    <phoneticPr fontId="2"/>
  </si>
  <si>
    <t>入力確認</t>
    <rPh sb="0" eb="4">
      <t>ニュウリョクカクニン</t>
    </rPh>
    <phoneticPr fontId="2"/>
  </si>
  <si>
    <t>年</t>
    <rPh sb="0" eb="1">
      <t>ネン</t>
    </rPh>
    <phoneticPr fontId="2"/>
  </si>
  <si>
    <t>至</t>
    <rPh sb="0" eb="1">
      <t>イタル</t>
    </rPh>
    <phoneticPr fontId="2"/>
  </si>
  <si>
    <t>自</t>
    <rPh sb="0" eb="1">
      <t>ミズカ</t>
    </rPh>
    <phoneticPr fontId="2"/>
  </si>
  <si>
    <t>和暦</t>
    <rPh sb="0" eb="2">
      <t>ワレキ</t>
    </rPh>
    <phoneticPr fontId="2"/>
  </si>
  <si>
    <t>西暦</t>
    <rPh sb="0" eb="2">
      <t>セイレキ</t>
    </rPh>
    <phoneticPr fontId="2"/>
  </si>
  <si>
    <t>創業</t>
    <phoneticPr fontId="2"/>
  </si>
  <si>
    <t>から</t>
    <phoneticPr fontId="2"/>
  </si>
  <si>
    <t>まで</t>
    <phoneticPr fontId="2"/>
  </si>
  <si>
    <t>基準日-創業
(-休止・停止期間)</t>
    <phoneticPr fontId="2"/>
  </si>
  <si>
    <t>申請日</t>
    <rPh sb="0" eb="3">
      <t>シンセイビ</t>
    </rPh>
    <phoneticPr fontId="2"/>
  </si>
  <si>
    <t>希望</t>
    <rPh sb="0" eb="2">
      <t>キボウ</t>
    </rPh>
    <phoneticPr fontId="2"/>
  </si>
  <si>
    <t>業務</t>
    <rPh sb="0" eb="2">
      <t>ギョウム</t>
    </rPh>
    <phoneticPr fontId="2"/>
  </si>
  <si>
    <t>平均実績高</t>
    <rPh sb="0" eb="2">
      <t>ヘイキン</t>
    </rPh>
    <rPh sb="2" eb="5">
      <t>ジッセキダカ</t>
    </rPh>
    <phoneticPr fontId="2"/>
  </si>
  <si>
    <t>冷暖房設備の運転 計</t>
    <rPh sb="0" eb="5">
      <t>レイダンボウセツビ</t>
    </rPh>
    <rPh sb="6" eb="8">
      <t>ウンテン</t>
    </rPh>
    <rPh sb="9" eb="10">
      <t>ケイ</t>
    </rPh>
    <phoneticPr fontId="2"/>
  </si>
  <si>
    <t>冷暖房・空気調和設備
冷暖房設備の運転管理</t>
    <rPh sb="12" eb="15">
      <t>レイダンボウ</t>
    </rPh>
    <rPh sb="15" eb="17">
      <t>セツビ</t>
    </rPh>
    <rPh sb="18" eb="22">
      <t>ウンテンカンリ</t>
    </rPh>
    <phoneticPr fontId="2"/>
  </si>
  <si>
    <t>道路・公園等（清掃）</t>
  </si>
  <si>
    <t>庁舎（清掃）</t>
  </si>
  <si>
    <t>月数</t>
    <rPh sb="0" eb="2">
      <t>ツキスウ</t>
    </rPh>
    <phoneticPr fontId="2"/>
  </si>
  <si>
    <t>始期</t>
    <rPh sb="0" eb="2">
      <t>シキ</t>
    </rPh>
    <phoneticPr fontId="2"/>
  </si>
  <si>
    <t>終期</t>
    <rPh sb="0" eb="2">
      <t>シュウキ</t>
    </rPh>
    <phoneticPr fontId="2"/>
  </si>
  <si>
    <t>契約実績</t>
    <rPh sb="0" eb="4">
      <t>ケイヤクジッセキ</t>
    </rPh>
    <phoneticPr fontId="2"/>
  </si>
  <si>
    <t>し尿浄化槽（清掃）</t>
  </si>
  <si>
    <t>貯水槽（清掃）</t>
  </si>
  <si>
    <t>貯油槽（清掃）</t>
  </si>
  <si>
    <t>常駐警備（警備）</t>
  </si>
  <si>
    <t>機械警備（警備）</t>
  </si>
  <si>
    <t>消防設備（設備の保守管理）</t>
  </si>
  <si>
    <t>電気・通信設備（設備の保守管理）</t>
  </si>
  <si>
    <t>冷暖房・空気調和設備（設備の保守管理）</t>
  </si>
  <si>
    <t>し尿浄化槽（設備の保守管理）</t>
  </si>
  <si>
    <t>その他（設備の保守管理）</t>
  </si>
  <si>
    <t>設備の保守管理 計</t>
    <rPh sb="0" eb="2">
      <t>セツビ</t>
    </rPh>
    <rPh sb="3" eb="7">
      <t>ホシュカンリ</t>
    </rPh>
    <rPh sb="8" eb="9">
      <t>ケイ</t>
    </rPh>
    <phoneticPr fontId="2"/>
  </si>
  <si>
    <t>直前2年間の年間平均実績高</t>
    <rPh sb="0" eb="2">
      <t>チョクゼン</t>
    </rPh>
    <rPh sb="3" eb="5">
      <t>ネンカン</t>
    </rPh>
    <rPh sb="6" eb="8">
      <t>ネンカン</t>
    </rPh>
    <rPh sb="8" eb="10">
      <t>ヘイキン</t>
    </rPh>
    <rPh sb="10" eb="13">
      <t>ジッセキダカ</t>
    </rPh>
    <phoneticPr fontId="2"/>
  </si>
  <si>
    <t>様式第5号</t>
    <rPh sb="0" eb="3">
      <t>ヨウシキダイ</t>
    </rPh>
    <rPh sb="4" eb="5">
      <t>ゴウ</t>
    </rPh>
    <phoneticPr fontId="2"/>
  </si>
  <si>
    <t>技術者経歴書</t>
    <rPh sb="0" eb="6">
      <t>ギジュツシャケイレキショ</t>
    </rPh>
    <phoneticPr fontId="2"/>
  </si>
  <si>
    <t>本店・支店名</t>
    <rPh sb="0" eb="2">
      <t>ホンテン</t>
    </rPh>
    <rPh sb="3" eb="5">
      <t>シテン</t>
    </rPh>
    <rPh sb="5" eb="6">
      <t>メイ</t>
    </rPh>
    <phoneticPr fontId="2"/>
  </si>
  <si>
    <t>登録番号</t>
    <rPh sb="0" eb="4">
      <t>トウロクバンゴウ</t>
    </rPh>
    <phoneticPr fontId="2"/>
  </si>
  <si>
    <t>ボイラー技士・整備士</t>
    <rPh sb="4" eb="6">
      <t>ギシ</t>
    </rPh>
    <rPh sb="7" eb="9">
      <t>セイビ</t>
    </rPh>
    <rPh sb="9" eb="10">
      <t>シ</t>
    </rPh>
    <phoneticPr fontId="2"/>
  </si>
  <si>
    <t>整備士</t>
    <rPh sb="0" eb="3">
      <t>セイビシ</t>
    </rPh>
    <phoneticPr fontId="2"/>
  </si>
  <si>
    <t>電気主任技術者・電気工事士・工事担任者</t>
    <rPh sb="0" eb="7">
      <t>デンキシュニンギジュツシャ</t>
    </rPh>
    <rPh sb="8" eb="13">
      <t>デンキコウジシ</t>
    </rPh>
    <rPh sb="14" eb="19">
      <t>コウジタンニンシャ</t>
    </rPh>
    <phoneticPr fontId="2"/>
  </si>
  <si>
    <t>建築物環境衛生管理技術者</t>
    <rPh sb="0" eb="12">
      <t>ケンチクブツカンキョウエイセイカンリギジュツシャ</t>
    </rPh>
    <phoneticPr fontId="2"/>
  </si>
  <si>
    <t>貯水槽清掃作業監督者</t>
    <rPh sb="0" eb="10">
      <t>チョスイソウセイソウサギョウカントクシャ</t>
    </rPh>
    <phoneticPr fontId="2"/>
  </si>
  <si>
    <t>地下タンク等定期点検技術者</t>
    <rPh sb="0" eb="2">
      <t>チカ</t>
    </rPh>
    <rPh sb="5" eb="6">
      <t>トウ</t>
    </rPh>
    <rPh sb="6" eb="13">
      <t>テイキテンケンギジュツシャ</t>
    </rPh>
    <phoneticPr fontId="2"/>
  </si>
  <si>
    <t>主任技術者</t>
    <rPh sb="0" eb="5">
      <t>シュニンギジュツシャ</t>
    </rPh>
    <phoneticPr fontId="2"/>
  </si>
  <si>
    <t>本店・支店名</t>
    <rPh sb="0" eb="2">
      <t>ホンテン</t>
    </rPh>
    <rPh sb="3" eb="6">
      <t>シテンメイ</t>
    </rPh>
    <phoneticPr fontId="2"/>
  </si>
  <si>
    <t>消防設備士・点検資格者</t>
    <rPh sb="0" eb="5">
      <t>ショウボウセツビシ</t>
    </rPh>
    <rPh sb="6" eb="11">
      <t>テンケンシカクシャ</t>
    </rPh>
    <phoneticPr fontId="2"/>
  </si>
  <si>
    <t>担任者・その他</t>
    <rPh sb="0" eb="3">
      <t>タンニンシャ</t>
    </rPh>
    <rPh sb="6" eb="7">
      <t>タ</t>
    </rPh>
    <phoneticPr fontId="2"/>
  </si>
  <si>
    <t>1級</t>
    <rPh sb="1" eb="2">
      <t>キュウ</t>
    </rPh>
    <phoneticPr fontId="2"/>
  </si>
  <si>
    <t>2級</t>
    <rPh sb="1" eb="2">
      <t>キュウ</t>
    </rPh>
    <phoneticPr fontId="2"/>
  </si>
  <si>
    <t>第1類</t>
    <rPh sb="0" eb="1">
      <t>ダイ</t>
    </rPh>
    <rPh sb="2" eb="3">
      <t>ルイ</t>
    </rPh>
    <phoneticPr fontId="2"/>
  </si>
  <si>
    <t>第2類</t>
    <rPh sb="0" eb="1">
      <t>ダイ</t>
    </rPh>
    <rPh sb="2" eb="3">
      <t>ルイ</t>
    </rPh>
    <phoneticPr fontId="2"/>
  </si>
  <si>
    <t>第3類</t>
    <rPh sb="0" eb="1">
      <t>ダイ</t>
    </rPh>
    <rPh sb="2" eb="3">
      <t>ルイ</t>
    </rPh>
    <phoneticPr fontId="2"/>
  </si>
  <si>
    <t>第4類</t>
    <rPh sb="0" eb="1">
      <t>ダイ</t>
    </rPh>
    <rPh sb="2" eb="3">
      <t>ルイ</t>
    </rPh>
    <phoneticPr fontId="2"/>
  </si>
  <si>
    <t>第5類</t>
    <rPh sb="0" eb="1">
      <t>ダイ</t>
    </rPh>
    <rPh sb="2" eb="3">
      <t>ルイ</t>
    </rPh>
    <phoneticPr fontId="2"/>
  </si>
  <si>
    <t>第6類</t>
    <rPh sb="0" eb="1">
      <t>ダイ</t>
    </rPh>
    <rPh sb="2" eb="3">
      <t>ルイ</t>
    </rPh>
    <phoneticPr fontId="2"/>
  </si>
  <si>
    <t>第7類</t>
    <rPh sb="0" eb="1">
      <t>ダイ</t>
    </rPh>
    <rPh sb="2" eb="3">
      <t>ルイ</t>
    </rPh>
    <phoneticPr fontId="2"/>
  </si>
  <si>
    <t>工事士第1種</t>
    <rPh sb="0" eb="2">
      <t>コウジ</t>
    </rPh>
    <rPh sb="2" eb="3">
      <t>シ</t>
    </rPh>
    <rPh sb="3" eb="4">
      <t>ダイ</t>
    </rPh>
    <rPh sb="5" eb="6">
      <t>シュ</t>
    </rPh>
    <phoneticPr fontId="2"/>
  </si>
  <si>
    <t>工事士第2種</t>
    <rPh sb="0" eb="2">
      <t>コウジ</t>
    </rPh>
    <rPh sb="2" eb="3">
      <t>シ</t>
    </rPh>
    <rPh sb="3" eb="4">
      <t>ダイ</t>
    </rPh>
    <rPh sb="5" eb="6">
      <t>シュ</t>
    </rPh>
    <phoneticPr fontId="2"/>
  </si>
  <si>
    <t>点検資格者1種</t>
    <rPh sb="0" eb="2">
      <t>テンケン</t>
    </rPh>
    <rPh sb="2" eb="5">
      <t>シカクシャ</t>
    </rPh>
    <rPh sb="6" eb="7">
      <t>シュ</t>
    </rPh>
    <phoneticPr fontId="2"/>
  </si>
  <si>
    <t>点検資格者2種</t>
    <rPh sb="0" eb="2">
      <t>テンケン</t>
    </rPh>
    <rPh sb="2" eb="5">
      <t>シカクシャ</t>
    </rPh>
    <rPh sb="6" eb="7">
      <t>シュ</t>
    </rPh>
    <phoneticPr fontId="2"/>
  </si>
  <si>
    <t>合計</t>
    <rPh sb="0" eb="2">
      <t>ゴウケイ</t>
    </rPh>
    <phoneticPr fontId="2"/>
  </si>
  <si>
    <t>申請日</t>
    <rPh sb="0" eb="3">
      <t>シンセイビ</t>
    </rPh>
    <phoneticPr fontId="2"/>
  </si>
  <si>
    <r>
      <t xml:space="preserve">
</t>
    </r>
    <r>
      <rPr>
        <b/>
        <sz val="9"/>
        <rFont val="ＭＳ 明朝"/>
        <family val="1"/>
        <charset val="128"/>
      </rPr>
      <t>１　暴力団</t>
    </r>
    <r>
      <rPr>
        <sz val="9"/>
        <rFont val="ＭＳ 明朝"/>
        <family val="1"/>
        <charset val="128"/>
      </rPr>
      <t xml:space="preserve">
　　その団体の構成員（その団体の構成団体の構成員を含む。）が集団的に又は常習的に暴力的不法行為等を行うことを助長するおそれがある団体をいいます。
</t>
    </r>
    <r>
      <rPr>
        <b/>
        <sz val="9"/>
        <rFont val="ＭＳ 明朝"/>
        <family val="1"/>
        <charset val="128"/>
      </rPr>
      <t>２　暴力団員</t>
    </r>
    <r>
      <rPr>
        <sz val="9"/>
        <rFont val="ＭＳ 明朝"/>
        <family val="1"/>
        <charset val="128"/>
      </rPr>
      <t xml:space="preserve">
　　暴力団の構成員をいいます。
</t>
    </r>
    <r>
      <rPr>
        <b/>
        <sz val="9"/>
        <rFont val="ＭＳ 明朝"/>
        <family val="1"/>
        <charset val="128"/>
      </rPr>
      <t>３　これらの者と密接な関係を有する者</t>
    </r>
    <r>
      <rPr>
        <sz val="9"/>
        <rFont val="ＭＳ 明朝"/>
        <family val="1"/>
        <charset val="128"/>
      </rPr>
      <t xml:space="preserve">
　　暴力団又は暴力団員であることを知りながら次に掲げる行為を行った者をいいます。
　(１)　暴力団員を役員等経営幹部とすることその他暴力団又は暴力団員を経営に関与させている者
　(２)　暴力団員を雇用している者
　(３)　暴力団又は暴力団員を代理人、受託者等として使用している者
　(４)　暴力団又は暴力団員に対して、金銭、物品その他財産上の利益を与える者
　(５)　暴力団又は暴力団員を問題解決等のために利用する者
　(６)　暴力団又は暴力団員と密接な交際をする者
　(７)　暴力団又は暴力団員であること又は(１)から(６)までのいずれかの行為を行う者であると知りながら、その者に下請等（再委託を含む。）をさせる者
</t>
    </r>
    <phoneticPr fontId="2"/>
  </si>
  <si>
    <r>
      <rPr>
        <b/>
        <sz val="9"/>
        <rFont val="ＭＳ 明朝"/>
        <family val="1"/>
        <charset val="128"/>
      </rPr>
      <t>※岩手県暴力団排除条例（平成23年岩手県条例第35号）抜粋</t>
    </r>
    <r>
      <rPr>
        <sz val="9"/>
        <rFont val="ＭＳ 明朝"/>
        <family val="1"/>
        <charset val="128"/>
      </rPr>
      <t xml:space="preserve">
（定義）
第２条　この条例において、次の各号に掲げる用語の意義は、それぞれ当該各号に定めるところによる。
　(１)　［略］
　(２)暴力団　暴力団員による不当な行為の防止等に関する法律（平成３年法律第77号。以下「法」という。）第２条第２号に規定する暴力団をいう。
　(３)暴力団員　法第２条第６号に規定する暴力団員をいう。
　(４)～(６)　［略］
（県の事務における措置）
第６条　県は、公共工事の入札及び契約の適正化の促進に関する法律（平成12年法律第127号）第２条第２項に規定する公共工事の発注、物品の購入その他の県の事務（以下「公共工事の発注等」という。）により暴力団を利することとならないよう、公共工事の発注等から暴力団員及び暴力団又は暴力団員と密接な関係を有する者を排除するため必要な措置を講ずるものとする。
</t>
    </r>
    <r>
      <rPr>
        <b/>
        <sz val="9"/>
        <rFont val="ＭＳ 明朝"/>
        <family val="1"/>
        <charset val="128"/>
      </rPr>
      <t>※　暴力団員による不当な行為の防止等に関する法律（平成３年法律第77号）抜粋</t>
    </r>
    <r>
      <rPr>
        <sz val="9"/>
        <rFont val="ＭＳ 明朝"/>
        <family val="1"/>
        <charset val="128"/>
      </rPr>
      <t xml:space="preserve">
（定義） 
第２条 　この法律において、次の各号に掲げる用語の意義は、それぞれ当該各号に定めるところによる。 
１ ［略］ 
２ 暴力団　その団体の構成員（その団体の構成団体の構成員を含む。）が集団的に又は常習的に暴力的不法行為等を行うことを助長するおそれがある団体をいう。 
３ ～５ ［略］ 
６ 暴力団員　暴力団の構成員をいう。 
７及び８　［略］ 
</t>
    </r>
    <phoneticPr fontId="2"/>
  </si>
  <si>
    <t>貯油槽（清掃） 登録要件</t>
    <rPh sb="0" eb="3">
      <t>チョユソウ</t>
    </rPh>
    <rPh sb="4" eb="6">
      <t>セイソウ</t>
    </rPh>
    <rPh sb="8" eb="12">
      <t>トウロクヨウケン</t>
    </rPh>
    <phoneticPr fontId="2"/>
  </si>
  <si>
    <t>消防設備（保守） 登録要件</t>
    <rPh sb="0" eb="4">
      <t>ショウボウセツビ</t>
    </rPh>
    <rPh sb="5" eb="7">
      <t>ホシュ</t>
    </rPh>
    <rPh sb="9" eb="13">
      <t>トウロクヨウケン</t>
    </rPh>
    <phoneticPr fontId="2"/>
  </si>
  <si>
    <t>電気・通信設備（保守） 登録要件</t>
    <rPh sb="0" eb="2">
      <t>デンキ</t>
    </rPh>
    <rPh sb="3" eb="7">
      <t>ツウシンセツビ</t>
    </rPh>
    <rPh sb="8" eb="10">
      <t>ホシュ</t>
    </rPh>
    <rPh sb="12" eb="14">
      <t>トウロク</t>
    </rPh>
    <rPh sb="14" eb="16">
      <t>ヨウケン</t>
    </rPh>
    <phoneticPr fontId="2"/>
  </si>
  <si>
    <t>庁舎（清掃） 任意</t>
    <rPh sb="0" eb="2">
      <t>チョウシャ</t>
    </rPh>
    <rPh sb="3" eb="5">
      <t>セイソウ</t>
    </rPh>
    <rPh sb="7" eb="9">
      <t>ニンイ</t>
    </rPh>
    <phoneticPr fontId="2"/>
  </si>
  <si>
    <t>貯水槽（清掃） 任意</t>
    <rPh sb="0" eb="3">
      <t>チョスイソウ</t>
    </rPh>
    <rPh sb="4" eb="6">
      <t>セイソウ</t>
    </rPh>
    <rPh sb="8" eb="10">
      <t>ニンイ</t>
    </rPh>
    <phoneticPr fontId="2"/>
  </si>
  <si>
    <t>貯油槽（清掃） 任意</t>
    <rPh sb="0" eb="3">
      <t>チョユソウ</t>
    </rPh>
    <rPh sb="4" eb="6">
      <t>セイソウ</t>
    </rPh>
    <rPh sb="8" eb="10">
      <t>ニンイ</t>
    </rPh>
    <phoneticPr fontId="2"/>
  </si>
  <si>
    <t>記載要領</t>
    <rPh sb="0" eb="4">
      <t>キサイヨウリョウ</t>
    </rPh>
    <phoneticPr fontId="2"/>
  </si>
  <si>
    <t>庁舎等管理業務競争入札参加資格審査申請書提出書類一覧</t>
    <rPh sb="0" eb="3">
      <t>チョウシャトウ</t>
    </rPh>
    <rPh sb="3" eb="20">
      <t>カンリギョウムキョウソウニュウサツサンカシカクシンサシンセイショ</t>
    </rPh>
    <rPh sb="20" eb="24">
      <t>テイシュツショルイ</t>
    </rPh>
    <rPh sb="24" eb="26">
      <t>イチラン</t>
    </rPh>
    <phoneticPr fontId="56"/>
  </si>
  <si>
    <t>郵便番号</t>
    <rPh sb="0" eb="4">
      <t>ユウビンバンゴウ</t>
    </rPh>
    <phoneticPr fontId="56"/>
  </si>
  <si>
    <t>受付番号</t>
    <rPh sb="0" eb="2">
      <t>ウケツケ</t>
    </rPh>
    <rPh sb="2" eb="4">
      <t>バンゴウ</t>
    </rPh>
    <phoneticPr fontId="56"/>
  </si>
  <si>
    <t>住所</t>
    <rPh sb="0" eb="2">
      <t>ジュウショ</t>
    </rPh>
    <phoneticPr fontId="56"/>
  </si>
  <si>
    <t>受付年月日</t>
    <rPh sb="0" eb="2">
      <t>ウケツケ</t>
    </rPh>
    <rPh sb="2" eb="3">
      <t>ネン</t>
    </rPh>
    <rPh sb="3" eb="5">
      <t>ガッピ</t>
    </rPh>
    <phoneticPr fontId="56"/>
  </si>
  <si>
    <t>商号又は名称</t>
    <rPh sb="0" eb="3">
      <t>ショウゴウマタ</t>
    </rPh>
    <rPh sb="4" eb="6">
      <t>メイショウ</t>
    </rPh>
    <phoneticPr fontId="56"/>
  </si>
  <si>
    <t>再提出月日</t>
    <rPh sb="0" eb="5">
      <t>サイテイシュツガッピ</t>
    </rPh>
    <phoneticPr fontId="56"/>
  </si>
  <si>
    <t>電話番号</t>
    <rPh sb="0" eb="4">
      <t>デンワバンゴウ</t>
    </rPh>
    <phoneticPr fontId="56"/>
  </si>
  <si>
    <t>ﾒｰﾙｱﾄﾞﾚｽ</t>
    <phoneticPr fontId="56"/>
  </si>
  <si>
    <t>担当者名</t>
    <rPh sb="0" eb="4">
      <t>タントウシャメイ</t>
    </rPh>
    <phoneticPr fontId="56"/>
  </si>
  <si>
    <t>№</t>
    <phoneticPr fontId="56"/>
  </si>
  <si>
    <t>提出書類一覧（番号順に並べること）</t>
    <rPh sb="0" eb="4">
      <t>テイシュツショルイ</t>
    </rPh>
    <rPh sb="4" eb="6">
      <t>イチラン</t>
    </rPh>
    <rPh sb="7" eb="10">
      <t>バンゴウジュン</t>
    </rPh>
    <rPh sb="11" eb="12">
      <t>ナラ</t>
    </rPh>
    <phoneticPr fontId="56"/>
  </si>
  <si>
    <r>
      <t xml:space="preserve">※提出の有無
</t>
    </r>
    <r>
      <rPr>
        <sz val="9"/>
        <color theme="1"/>
        <rFont val="ＭＳ ゴシック"/>
        <family val="3"/>
        <charset val="128"/>
      </rPr>
      <t>（〇・×記入）</t>
    </r>
    <rPh sb="1" eb="3">
      <t>テイシュツ</t>
    </rPh>
    <rPh sb="4" eb="6">
      <t>ウム</t>
    </rPh>
    <rPh sb="11" eb="13">
      <t>キニュウ</t>
    </rPh>
    <phoneticPr fontId="56"/>
  </si>
  <si>
    <t>備考</t>
    <rPh sb="0" eb="2">
      <t>ビコウ</t>
    </rPh>
    <phoneticPr fontId="56"/>
  </si>
  <si>
    <t>法人の場合</t>
    <rPh sb="0" eb="2">
      <t>ホウジン</t>
    </rPh>
    <rPh sb="3" eb="5">
      <t>バアイ</t>
    </rPh>
    <phoneticPr fontId="56"/>
  </si>
  <si>
    <t>個人の場合</t>
    <rPh sb="0" eb="2">
      <t>コジン</t>
    </rPh>
    <rPh sb="3" eb="5">
      <t>バアイ</t>
    </rPh>
    <phoneticPr fontId="56"/>
  </si>
  <si>
    <t>申請書（様式第1号）</t>
    <rPh sb="0" eb="3">
      <t>シンセイショ</t>
    </rPh>
    <rPh sb="4" eb="7">
      <t>ヨウシキダイ</t>
    </rPh>
    <rPh sb="8" eb="9">
      <t>ゴウ</t>
    </rPh>
    <phoneticPr fontId="56"/>
  </si>
  <si>
    <t>審査調書（様式第2号）</t>
    <rPh sb="0" eb="4">
      <t>シンサチョウショ</t>
    </rPh>
    <rPh sb="5" eb="8">
      <t>ヨウシキダイ</t>
    </rPh>
    <rPh sb="9" eb="10">
      <t>ゴウ</t>
    </rPh>
    <phoneticPr fontId="56"/>
  </si>
  <si>
    <t>業者カード（様式第3号）</t>
    <rPh sb="0" eb="2">
      <t>ギョウシャ</t>
    </rPh>
    <rPh sb="6" eb="9">
      <t>ヨウシキダイ</t>
    </rPh>
    <rPh sb="10" eb="11">
      <t>ゴウ</t>
    </rPh>
    <phoneticPr fontId="56"/>
  </si>
  <si>
    <t>営業に関し法令上の許可登録等を受けていることを証する書面の写し</t>
    <rPh sb="0" eb="2">
      <t>エイギョウ</t>
    </rPh>
    <rPh sb="3" eb="4">
      <t>カン</t>
    </rPh>
    <rPh sb="5" eb="8">
      <t>ホウレイジョウ</t>
    </rPh>
    <rPh sb="9" eb="14">
      <t>キョカトウロクトウ</t>
    </rPh>
    <rPh sb="15" eb="16">
      <t>ウ</t>
    </rPh>
    <rPh sb="23" eb="24">
      <t>ショウ</t>
    </rPh>
    <rPh sb="26" eb="28">
      <t>ショメン</t>
    </rPh>
    <rPh sb="29" eb="30">
      <t>ウツ</t>
    </rPh>
    <phoneticPr fontId="56"/>
  </si>
  <si>
    <t>商業登記簿等の謄本の原本</t>
    <rPh sb="0" eb="6">
      <t>ショウギョウトウキボトウ</t>
    </rPh>
    <rPh sb="7" eb="9">
      <t>トウホン</t>
    </rPh>
    <rPh sb="10" eb="12">
      <t>ゲンポン</t>
    </rPh>
    <phoneticPr fontId="56"/>
  </si>
  <si>
    <t>営業証明書の原本</t>
    <rPh sb="0" eb="5">
      <t>エイギョウショウメイショ</t>
    </rPh>
    <rPh sb="6" eb="8">
      <t>ゲンポン</t>
    </rPh>
    <phoneticPr fontId="56"/>
  </si>
  <si>
    <t>納税証明書の原本</t>
    <phoneticPr fontId="56"/>
  </si>
  <si>
    <t>(1)【県内に営業所を有する者】</t>
    <rPh sb="4" eb="6">
      <t>ケンナイ</t>
    </rPh>
    <rPh sb="7" eb="10">
      <t>エイギョウショ</t>
    </rPh>
    <rPh sb="11" eb="12">
      <t>ユウ</t>
    </rPh>
    <rPh sb="14" eb="15">
      <t>モノ</t>
    </rPh>
    <phoneticPr fontId="56"/>
  </si>
  <si>
    <t>①消費税及び地方税の未納が無いことの証明書</t>
    <rPh sb="1" eb="5">
      <t>ショウヒゼイオヨ</t>
    </rPh>
    <rPh sb="6" eb="9">
      <t>チホウゼイ</t>
    </rPh>
    <rPh sb="10" eb="12">
      <t>ミノウ</t>
    </rPh>
    <rPh sb="13" eb="14">
      <t>ナ</t>
    </rPh>
    <rPh sb="18" eb="21">
      <t>ショウメイショ</t>
    </rPh>
    <phoneticPr fontId="56"/>
  </si>
  <si>
    <t>②岩手県における県税の未納が無いことの証明書</t>
    <phoneticPr fontId="56"/>
  </si>
  <si>
    <t>(2)【県内に営業所を有しない者】</t>
    <rPh sb="4" eb="6">
      <t>ケンナイ</t>
    </rPh>
    <rPh sb="7" eb="10">
      <t>エイギョウショ</t>
    </rPh>
    <rPh sb="11" eb="12">
      <t>ユウ</t>
    </rPh>
    <rPh sb="15" eb="16">
      <t>モノ</t>
    </rPh>
    <phoneticPr fontId="56"/>
  </si>
  <si>
    <t>①消費税及び地方税の未納が無いことの証明書</t>
    <phoneticPr fontId="56"/>
  </si>
  <si>
    <t>②法人税の未納が無いことの証明書</t>
    <phoneticPr fontId="56"/>
  </si>
  <si>
    <t>②所得税の未納が無いことの証明書</t>
    <rPh sb="1" eb="4">
      <t>ショトクゼイ</t>
    </rPh>
    <rPh sb="5" eb="7">
      <t>ミノウ</t>
    </rPh>
    <rPh sb="8" eb="9">
      <t>ナ</t>
    </rPh>
    <rPh sb="13" eb="16">
      <t>ショウメイショ</t>
    </rPh>
    <phoneticPr fontId="56"/>
  </si>
  <si>
    <t>実績調書（様式第4号）</t>
    <rPh sb="0" eb="4">
      <t>ジッセキチョウショ</t>
    </rPh>
    <rPh sb="5" eb="8">
      <t>ヨウシキダイ</t>
    </rPh>
    <rPh sb="9" eb="10">
      <t>ゴウ</t>
    </rPh>
    <phoneticPr fontId="56"/>
  </si>
  <si>
    <t>技術者経歴書（様式第5号）</t>
    <rPh sb="0" eb="3">
      <t>ギジュツシャ</t>
    </rPh>
    <rPh sb="3" eb="6">
      <t>ケイレキショ</t>
    </rPh>
    <rPh sb="7" eb="10">
      <t>ヨウシキダイ</t>
    </rPh>
    <rPh sb="11" eb="12">
      <t>ゴウ</t>
    </rPh>
    <phoneticPr fontId="56"/>
  </si>
  <si>
    <t>法令による免許等の写し</t>
    <rPh sb="0" eb="2">
      <t>ホウレイ</t>
    </rPh>
    <rPh sb="5" eb="8">
      <t>メンキョトウ</t>
    </rPh>
    <rPh sb="9" eb="10">
      <t>ウツ</t>
    </rPh>
    <phoneticPr fontId="56"/>
  </si>
  <si>
    <t>（1）貸借対照表</t>
    <rPh sb="3" eb="8">
      <t>タイシャクタイショウヒョウ</t>
    </rPh>
    <phoneticPr fontId="56"/>
  </si>
  <si>
    <t>（1）収支計算に関する書類</t>
    <rPh sb="3" eb="7">
      <t>シュウシケイサン</t>
    </rPh>
    <rPh sb="8" eb="9">
      <t>カン</t>
    </rPh>
    <rPh sb="11" eb="13">
      <t>ショルイ</t>
    </rPh>
    <phoneticPr fontId="56"/>
  </si>
  <si>
    <t>（2）損益計算書</t>
    <rPh sb="3" eb="8">
      <t>ソンエキケイサンショ</t>
    </rPh>
    <phoneticPr fontId="56"/>
  </si>
  <si>
    <t>（3）株主資本等変動計画書</t>
    <rPh sb="3" eb="8">
      <t>カブヌシシホントウ</t>
    </rPh>
    <rPh sb="8" eb="13">
      <t>ヘンドウケイカクショ</t>
    </rPh>
    <phoneticPr fontId="56"/>
  </si>
  <si>
    <t>ISO認証取得証明書（9001又は14001）の写し</t>
    <rPh sb="3" eb="10">
      <t>ニンショウシュトクショウメイショ</t>
    </rPh>
    <rPh sb="15" eb="16">
      <t>マタ</t>
    </rPh>
    <rPh sb="24" eb="25">
      <t>ウツ</t>
    </rPh>
    <phoneticPr fontId="56"/>
  </si>
  <si>
    <t>　</t>
    <phoneticPr fontId="56"/>
  </si>
  <si>
    <t>※取得の場合のみ提出</t>
    <rPh sb="1" eb="3">
      <t>シュトク</t>
    </rPh>
    <rPh sb="4" eb="6">
      <t>バアイ</t>
    </rPh>
    <rPh sb="8" eb="10">
      <t>テイシュツ</t>
    </rPh>
    <phoneticPr fontId="56"/>
  </si>
  <si>
    <t>いわて地球環境にやさしい企業等の認証に係る証明書の写し</t>
    <rPh sb="3" eb="7">
      <t>チキュウカンキョウ</t>
    </rPh>
    <rPh sb="12" eb="15">
      <t>キギョウトウ</t>
    </rPh>
    <rPh sb="16" eb="18">
      <t>ニンショウ</t>
    </rPh>
    <rPh sb="19" eb="20">
      <t>カカ</t>
    </rPh>
    <rPh sb="21" eb="24">
      <t>ショウメイショ</t>
    </rPh>
    <rPh sb="25" eb="26">
      <t>ウツ</t>
    </rPh>
    <phoneticPr fontId="56"/>
  </si>
  <si>
    <t>※認定の場合のみ提出</t>
    <rPh sb="1" eb="3">
      <t>ニンテイ</t>
    </rPh>
    <rPh sb="4" eb="6">
      <t>バアイ</t>
    </rPh>
    <rPh sb="8" eb="10">
      <t>テイシュツ</t>
    </rPh>
    <phoneticPr fontId="56"/>
  </si>
  <si>
    <t>いわて子育てにやさしい企業等の認証に係る証明書の写し</t>
    <rPh sb="3" eb="5">
      <t>コソダ</t>
    </rPh>
    <rPh sb="11" eb="14">
      <t>キギョウトウ</t>
    </rPh>
    <rPh sb="15" eb="17">
      <t>ニンショウ</t>
    </rPh>
    <rPh sb="18" eb="19">
      <t>カカ</t>
    </rPh>
    <rPh sb="20" eb="23">
      <t>ショウメイショ</t>
    </rPh>
    <rPh sb="24" eb="25">
      <t>ウツ</t>
    </rPh>
    <phoneticPr fontId="56"/>
  </si>
  <si>
    <t>※認証の場合のみ提出</t>
    <rPh sb="1" eb="3">
      <t>ニンショウ</t>
    </rPh>
    <rPh sb="4" eb="6">
      <t>バアイ</t>
    </rPh>
    <rPh sb="8" eb="10">
      <t>テイシュツ</t>
    </rPh>
    <phoneticPr fontId="56"/>
  </si>
  <si>
    <t>いわて女性活躍認定企業等（ステップ２）の認定に係る証明書の写し</t>
    <rPh sb="3" eb="5">
      <t>ジョセイ</t>
    </rPh>
    <rPh sb="5" eb="12">
      <t>カツヤクニンテイキギョウトウ</t>
    </rPh>
    <rPh sb="20" eb="22">
      <t>ニンテイ</t>
    </rPh>
    <rPh sb="23" eb="24">
      <t>カカ</t>
    </rPh>
    <rPh sb="25" eb="28">
      <t>ショウメイショ</t>
    </rPh>
    <rPh sb="29" eb="30">
      <t>ウツ</t>
    </rPh>
    <phoneticPr fontId="56"/>
  </si>
  <si>
    <t>暴力団、暴力団員又はこれらのものと密接な関係を有する者に該当しないことの誓約書（様式第6号）</t>
    <rPh sb="0" eb="3">
      <t>ボウリョクダン</t>
    </rPh>
    <rPh sb="4" eb="8">
      <t>ボウリョクダンイン</t>
    </rPh>
    <rPh sb="8" eb="9">
      <t>マタ</t>
    </rPh>
    <rPh sb="17" eb="19">
      <t>ミッセツ</t>
    </rPh>
    <rPh sb="20" eb="22">
      <t>カンケイ</t>
    </rPh>
    <rPh sb="23" eb="24">
      <t>ユウ</t>
    </rPh>
    <rPh sb="26" eb="27">
      <t>モノ</t>
    </rPh>
    <rPh sb="28" eb="30">
      <t>ガイトウ</t>
    </rPh>
    <rPh sb="36" eb="39">
      <t>セイヤクショ</t>
    </rPh>
    <rPh sb="40" eb="43">
      <t>ヨウシキダイ</t>
    </rPh>
    <rPh sb="44" eb="45">
      <t>ゴウ</t>
    </rPh>
    <phoneticPr fontId="56"/>
  </si>
  <si>
    <t>役員の一覧表（様式第7号）</t>
    <rPh sb="0" eb="2">
      <t>ヤクイン</t>
    </rPh>
    <rPh sb="3" eb="6">
      <t>イチランヒョウ</t>
    </rPh>
    <rPh sb="7" eb="10">
      <t>ヨウシキダイ</t>
    </rPh>
    <rPh sb="11" eb="12">
      <t>ゴウ</t>
    </rPh>
    <phoneticPr fontId="56"/>
  </si>
  <si>
    <t>※（申請者様）こちらも併せて印刷し、提出願います。</t>
    <rPh sb="2" eb="5">
      <t>シンセイシャ</t>
    </rPh>
    <rPh sb="5" eb="6">
      <t>サマ</t>
    </rPh>
    <rPh sb="11" eb="12">
      <t>アワ</t>
    </rPh>
    <rPh sb="14" eb="16">
      <t>インサツ</t>
    </rPh>
    <rPh sb="18" eb="21">
      <t>テイシュツネガ</t>
    </rPh>
    <phoneticPr fontId="56"/>
  </si>
  <si>
    <t>※証明書等は日付も確認すること</t>
    <phoneticPr fontId="56"/>
  </si>
  <si>
    <t>提出
書類№</t>
    <rPh sb="0" eb="2">
      <t>テイシュツ</t>
    </rPh>
    <rPh sb="3" eb="5">
      <t>ショルイ</t>
    </rPh>
    <phoneticPr fontId="56"/>
  </si>
  <si>
    <t>提出書類名</t>
    <rPh sb="0" eb="4">
      <t>テイシュツショルイ</t>
    </rPh>
    <rPh sb="4" eb="5">
      <t>メイ</t>
    </rPh>
    <phoneticPr fontId="56"/>
  </si>
  <si>
    <t>確認箇所</t>
    <rPh sb="0" eb="4">
      <t>カクニンカショ</t>
    </rPh>
    <phoneticPr fontId="56"/>
  </si>
  <si>
    <t>確認内容</t>
    <rPh sb="0" eb="2">
      <t>カクニン</t>
    </rPh>
    <rPh sb="2" eb="4">
      <t>ナイヨウ</t>
    </rPh>
    <phoneticPr fontId="56"/>
  </si>
  <si>
    <t>審査調書（様式第2号）</t>
    <rPh sb="0" eb="2">
      <t>シンサ</t>
    </rPh>
    <rPh sb="2" eb="4">
      <t>チョウショ</t>
    </rPh>
    <rPh sb="5" eb="8">
      <t>ヨウシキダイ</t>
    </rPh>
    <rPh sb="9" eb="10">
      <t>ゴウ</t>
    </rPh>
    <phoneticPr fontId="56"/>
  </si>
  <si>
    <t>①契約実績</t>
    <rPh sb="1" eb="5">
      <t>ケイヤクジッセキ</t>
    </rPh>
    <phoneticPr fontId="56"/>
  </si>
  <si>
    <t>貸借対照表（提出書類№10-(1)）、株主資本等変動計算書（提出書類№10-(3)、商業登記簿謄本（提出書類№5）の記載のものと一致しているか。</t>
    <rPh sb="0" eb="2">
      <t>タイシャク</t>
    </rPh>
    <rPh sb="6" eb="8">
      <t>テイシュツ</t>
    </rPh>
    <rPh sb="8" eb="10">
      <t>ショルイ</t>
    </rPh>
    <rPh sb="30" eb="32">
      <t>テイシュツ</t>
    </rPh>
    <rPh sb="32" eb="34">
      <t>ショルイ</t>
    </rPh>
    <rPh sb="47" eb="49">
      <t>トウホン</t>
    </rPh>
    <rPh sb="50" eb="52">
      <t>テイシュツ</t>
    </rPh>
    <rPh sb="52" eb="54">
      <t>ショルイ</t>
    </rPh>
    <phoneticPr fontId="56"/>
  </si>
  <si>
    <t>流動資産、流動負債は、貸借対照表の記載のものと一致しているか。</t>
    <rPh sb="0" eb="4">
      <t>リュウドウシサン</t>
    </rPh>
    <rPh sb="5" eb="9">
      <t>リュウドウフサイ</t>
    </rPh>
    <rPh sb="11" eb="16">
      <t>タイシャクタイショウヒョウ</t>
    </rPh>
    <rPh sb="17" eb="19">
      <t>キサイ</t>
    </rPh>
    <rPh sb="23" eb="25">
      <t>イッチ</t>
    </rPh>
    <phoneticPr fontId="56"/>
  </si>
  <si>
    <t>ISO認証取得証明書の写し（提出書類№12）を確認。</t>
    <rPh sb="3" eb="10">
      <t>ニンショウシュトクショウメイショ</t>
    </rPh>
    <rPh sb="11" eb="12">
      <t>ウツ</t>
    </rPh>
    <rPh sb="14" eb="18">
      <t>テイシュツショルイ</t>
    </rPh>
    <rPh sb="23" eb="25">
      <t>カクニン</t>
    </rPh>
    <phoneticPr fontId="56"/>
  </si>
  <si>
    <t>いわて地球環境にやさしい事業所の認定に係る証明書の写し（提出書類№13）を確認。</t>
    <rPh sb="3" eb="7">
      <t>チキュウカンキョウ</t>
    </rPh>
    <rPh sb="12" eb="15">
      <t>ジギョウショ</t>
    </rPh>
    <rPh sb="16" eb="18">
      <t>ニンテイ</t>
    </rPh>
    <rPh sb="19" eb="20">
      <t>カカ</t>
    </rPh>
    <rPh sb="21" eb="24">
      <t>ショウメイショ</t>
    </rPh>
    <rPh sb="25" eb="26">
      <t>ウツ</t>
    </rPh>
    <rPh sb="28" eb="30">
      <t>テイシュツ</t>
    </rPh>
    <rPh sb="30" eb="32">
      <t>ショルイ</t>
    </rPh>
    <rPh sb="37" eb="39">
      <t>カクニン</t>
    </rPh>
    <phoneticPr fontId="56"/>
  </si>
  <si>
    <t>いわて子育てにやさしい企業等の認証に係る証明書の写し(提出書類№15）を確認。</t>
    <rPh sb="3" eb="5">
      <t>コソダ</t>
    </rPh>
    <rPh sb="11" eb="14">
      <t>キギョウトウ</t>
    </rPh>
    <rPh sb="15" eb="17">
      <t>ニンショウ</t>
    </rPh>
    <rPh sb="18" eb="19">
      <t>カカ</t>
    </rPh>
    <rPh sb="20" eb="23">
      <t>ショウメイショ</t>
    </rPh>
    <rPh sb="24" eb="25">
      <t>ウツ</t>
    </rPh>
    <rPh sb="27" eb="31">
      <t>テイシュツショルイ</t>
    </rPh>
    <rPh sb="36" eb="38">
      <t>カクニン</t>
    </rPh>
    <phoneticPr fontId="56"/>
  </si>
  <si>
    <t>①業者情報</t>
    <rPh sb="1" eb="5">
      <t>ギョウシャジョウホウ</t>
    </rPh>
    <phoneticPr fontId="56"/>
  </si>
  <si>
    <t>②希望する業務の内容</t>
    <phoneticPr fontId="56"/>
  </si>
  <si>
    <t>いずれかに〇印が記入されているか。</t>
    <rPh sb="6" eb="7">
      <t>ジルシ</t>
    </rPh>
    <rPh sb="8" eb="10">
      <t>キニュウ</t>
    </rPh>
    <phoneticPr fontId="56"/>
  </si>
  <si>
    <t>技術者経歴書（様式第5号）と一致しているか。</t>
    <rPh sb="0" eb="6">
      <t>ギジュツシャケイレキショ</t>
    </rPh>
    <rPh sb="7" eb="10">
      <t>ヨウシキダイ</t>
    </rPh>
    <rPh sb="11" eb="12">
      <t>ゴウ</t>
    </rPh>
    <rPh sb="14" eb="16">
      <t>イッチ</t>
    </rPh>
    <phoneticPr fontId="56"/>
  </si>
  <si>
    <t>営業に関し法令上の許可登録等を受けていることを証する書面の写し</t>
    <phoneticPr fontId="56"/>
  </si>
  <si>
    <t>有効期限内か。</t>
    <rPh sb="0" eb="4">
      <t>ユウコウキゲン</t>
    </rPh>
    <rPh sb="4" eb="5">
      <t>ナイ</t>
    </rPh>
    <phoneticPr fontId="56"/>
  </si>
  <si>
    <t>納税証明書の原本</t>
    <rPh sb="0" eb="5">
      <t>ノウゼイショウメイショ</t>
    </rPh>
    <rPh sb="6" eb="8">
      <t>ゲンポン</t>
    </rPh>
    <phoneticPr fontId="56"/>
  </si>
  <si>
    <t>①全体</t>
    <rPh sb="1" eb="3">
      <t>ゼンタイ</t>
    </rPh>
    <phoneticPr fontId="56"/>
  </si>
  <si>
    <t>未納が無いか。</t>
    <rPh sb="0" eb="2">
      <t>ミノウ</t>
    </rPh>
    <rPh sb="3" eb="4">
      <t>ナ</t>
    </rPh>
    <phoneticPr fontId="56"/>
  </si>
  <si>
    <t>実績調書（様式第4号）
　岩手県内の実績を記載</t>
    <rPh sb="0" eb="4">
      <t>ジッセキチョウショ</t>
    </rPh>
    <rPh sb="5" eb="8">
      <t>ヨウシキダイ</t>
    </rPh>
    <rPh sb="9" eb="10">
      <t>ゴウ</t>
    </rPh>
    <rPh sb="13" eb="17">
      <t>イワテケンナイ</t>
    </rPh>
    <rPh sb="18" eb="20">
      <t>ジッセキ</t>
    </rPh>
    <rPh sb="21" eb="23">
      <t>キサイ</t>
    </rPh>
    <phoneticPr fontId="56"/>
  </si>
  <si>
    <t>①契約期間</t>
    <rPh sb="1" eb="5">
      <t>ケイヤクキカン</t>
    </rPh>
    <phoneticPr fontId="56"/>
  </si>
  <si>
    <t>岩手県内のものとなっているか。</t>
    <rPh sb="0" eb="2">
      <t>イワテ</t>
    </rPh>
    <rPh sb="2" eb="4">
      <t>ケンナイ</t>
    </rPh>
    <phoneticPr fontId="56"/>
  </si>
  <si>
    <t>③契約金額</t>
    <rPh sb="1" eb="5">
      <t>ケイヤクキンガク</t>
    </rPh>
    <phoneticPr fontId="56"/>
  </si>
  <si>
    <t>技術者経歴書（様式第5号）</t>
    <rPh sb="0" eb="6">
      <t>ギジュツシャケイレキショ</t>
    </rPh>
    <rPh sb="7" eb="10">
      <t>ヨウシキダイ</t>
    </rPh>
    <rPh sb="11" eb="12">
      <t>ゴウ</t>
    </rPh>
    <phoneticPr fontId="56"/>
  </si>
  <si>
    <t>①法令による免許等</t>
    <rPh sb="1" eb="3">
      <t>ホウレイ</t>
    </rPh>
    <rPh sb="6" eb="9">
      <t>メンキョトウ</t>
    </rPh>
    <phoneticPr fontId="56"/>
  </si>
  <si>
    <t>取得年月日及び登録等番号が記載されているか。</t>
    <phoneticPr fontId="56"/>
  </si>
  <si>
    <t>①添付書類</t>
    <rPh sb="1" eb="5">
      <t>テンプショルイ</t>
    </rPh>
    <phoneticPr fontId="56"/>
  </si>
  <si>
    <t>②有効期限</t>
    <rPh sb="1" eb="5">
      <t>ユウコウキゲン</t>
    </rPh>
    <phoneticPr fontId="56"/>
  </si>
  <si>
    <t>暴力団、暴力団員又はこれらのものと密接な関係を有する者に該当しないことの誓約書（様式第6号）</t>
    <phoneticPr fontId="56"/>
  </si>
  <si>
    <t>記載されているか。</t>
    <rPh sb="0" eb="2">
      <t>キサイ</t>
    </rPh>
    <phoneticPr fontId="56"/>
  </si>
  <si>
    <t>役員の一覧表（様式第7号）</t>
    <phoneticPr fontId="56"/>
  </si>
  <si>
    <t>法人の場合は、登記されている全ての役員（商業登記簿謄本を確認）、個人の場合は、その者（事業主）が記載されているか。</t>
    <rPh sb="0" eb="2">
      <t>ホウジン</t>
    </rPh>
    <rPh sb="3" eb="5">
      <t>バアイ</t>
    </rPh>
    <rPh sb="7" eb="9">
      <t>トウキ</t>
    </rPh>
    <rPh sb="14" eb="15">
      <t>スベ</t>
    </rPh>
    <rPh sb="17" eb="19">
      <t>ヤクイン</t>
    </rPh>
    <rPh sb="20" eb="27">
      <t>ショウギョウトウキボトウホン</t>
    </rPh>
    <rPh sb="28" eb="30">
      <t>カクニン</t>
    </rPh>
    <rPh sb="32" eb="34">
      <t>コジン</t>
    </rPh>
    <rPh sb="35" eb="37">
      <t>バアイ</t>
    </rPh>
    <rPh sb="41" eb="42">
      <t>モノ</t>
    </rPh>
    <rPh sb="43" eb="46">
      <t>ジギョウヌシ</t>
    </rPh>
    <rPh sb="48" eb="50">
      <t>キサイ</t>
    </rPh>
    <phoneticPr fontId="56"/>
  </si>
  <si>
    <t>一覧表の記入漏れがないか。
（警察照会時に必要な情報であるため）</t>
    <rPh sb="0" eb="3">
      <t>イチランヒョウ</t>
    </rPh>
    <rPh sb="4" eb="7">
      <t>キニュウモ</t>
    </rPh>
    <rPh sb="15" eb="20">
      <t>ケイサツショウカイジ</t>
    </rPh>
    <rPh sb="21" eb="23">
      <t>ヒツヨウ</t>
    </rPh>
    <rPh sb="24" eb="26">
      <t>ジョウホウ</t>
    </rPh>
    <phoneticPr fontId="56"/>
  </si>
  <si>
    <t>委任者及び受任者の押印がされているか。</t>
    <rPh sb="0" eb="3">
      <t>イニンシャ</t>
    </rPh>
    <rPh sb="3" eb="4">
      <t>オヨ</t>
    </rPh>
    <rPh sb="5" eb="8">
      <t>ジュニンシャ</t>
    </rPh>
    <rPh sb="9" eb="11">
      <t>オウイン</t>
    </rPh>
    <phoneticPr fontId="56"/>
  </si>
  <si>
    <t>法令による免許等の写し</t>
    <rPh sb="0" eb="2">
      <t>ホウレイ</t>
    </rPh>
    <rPh sb="5" eb="7">
      <t>メンキョ</t>
    </rPh>
    <rPh sb="7" eb="8">
      <t>トウ</t>
    </rPh>
    <rPh sb="9" eb="10">
      <t>ウツ</t>
    </rPh>
    <phoneticPr fontId="56"/>
  </si>
  <si>
    <t>申請担当者　</t>
    <rPh sb="0" eb="2">
      <t>シンセイ</t>
    </rPh>
    <rPh sb="2" eb="5">
      <t>タントウシャ</t>
    </rPh>
    <phoneticPr fontId="56"/>
  </si>
  <si>
    <t>1次（振興局）</t>
    <rPh sb="1" eb="2">
      <t>ジ</t>
    </rPh>
    <rPh sb="3" eb="6">
      <t>シンコウキョク</t>
    </rPh>
    <phoneticPr fontId="56"/>
  </si>
  <si>
    <t>2次（管財課）</t>
    <rPh sb="1" eb="2">
      <t>ジ</t>
    </rPh>
    <rPh sb="3" eb="6">
      <t>カンザイカ</t>
    </rPh>
    <phoneticPr fontId="56"/>
  </si>
  <si>
    <t>1次
（振興局）
記入欄</t>
    <rPh sb="1" eb="2">
      <t>ジ</t>
    </rPh>
    <rPh sb="4" eb="6">
      <t>シンコウ</t>
    </rPh>
    <rPh sb="6" eb="7">
      <t>キョク</t>
    </rPh>
    <rPh sb="9" eb="12">
      <t>キニュウラン</t>
    </rPh>
    <phoneticPr fontId="56"/>
  </si>
  <si>
    <t>2次
（管財課）
記入欄</t>
    <rPh sb="1" eb="2">
      <t>ジ</t>
    </rPh>
    <rPh sb="4" eb="7">
      <t>カンザイカ</t>
    </rPh>
    <rPh sb="9" eb="12">
      <t>キニュウラン</t>
    </rPh>
    <phoneticPr fontId="56"/>
  </si>
  <si>
    <t>必須</t>
    <rPh sb="0" eb="2">
      <t>ヒッス</t>
    </rPh>
    <phoneticPr fontId="2"/>
  </si>
  <si>
    <t>該当</t>
    <rPh sb="0" eb="2">
      <t>ガイトウ</t>
    </rPh>
    <phoneticPr fontId="2"/>
  </si>
  <si>
    <t>【岩手県内における支店がある場合】
記載があるか。</t>
    <phoneticPr fontId="2"/>
  </si>
  <si>
    <t>①一覧表</t>
    <rPh sb="1" eb="4">
      <t>イチランヒョウ</t>
    </rPh>
    <phoneticPr fontId="56"/>
  </si>
  <si>
    <t>④従業員数</t>
    <rPh sb="1" eb="4">
      <t>ジュウギョウイン</t>
    </rPh>
    <rPh sb="4" eb="5">
      <t>スウ</t>
    </rPh>
    <phoneticPr fontId="56"/>
  </si>
  <si>
    <t>従業員の数を証する書面（提出書類№11）と一致しているか。</t>
    <rPh sb="21" eb="23">
      <t>イッチ</t>
    </rPh>
    <phoneticPr fontId="56"/>
  </si>
  <si>
    <t>必須</t>
    <rPh sb="0" eb="2">
      <t>ヒッス</t>
    </rPh>
    <phoneticPr fontId="2"/>
  </si>
  <si>
    <t>技術者経歴書（様式第5号）に記載されている免許等の写しが添付されているか。</t>
    <rPh sb="0" eb="3">
      <t>ギジュツシャ</t>
    </rPh>
    <rPh sb="3" eb="6">
      <t>ケイレキショ</t>
    </rPh>
    <rPh sb="7" eb="9">
      <t>ヨウシキ</t>
    </rPh>
    <rPh sb="9" eb="10">
      <t>ダイ</t>
    </rPh>
    <rPh sb="11" eb="12">
      <t>ゴウ</t>
    </rPh>
    <rPh sb="14" eb="16">
      <t>キサイ</t>
    </rPh>
    <rPh sb="21" eb="24">
      <t>メンキョトウ</t>
    </rPh>
    <rPh sb="25" eb="26">
      <t>ウツ</t>
    </rPh>
    <rPh sb="28" eb="30">
      <t>テンプ</t>
    </rPh>
    <phoneticPr fontId="56"/>
  </si>
  <si>
    <t>該当</t>
    <rPh sb="0" eb="2">
      <t>ガイトウ</t>
    </rPh>
    <phoneticPr fontId="2"/>
  </si>
  <si>
    <t>委任状</t>
    <rPh sb="0" eb="3">
      <t>イニンジョウ</t>
    </rPh>
    <phoneticPr fontId="2"/>
  </si>
  <si>
    <t>委任者</t>
    <rPh sb="0" eb="3">
      <t>イニンシャ</t>
    </rPh>
    <phoneticPr fontId="2"/>
  </si>
  <si>
    <t>記</t>
    <rPh sb="0" eb="1">
      <t>キ</t>
    </rPh>
    <phoneticPr fontId="2"/>
  </si>
  <si>
    <t>１　受任者</t>
    <rPh sb="2" eb="5">
      <t>ジュニンシャ</t>
    </rPh>
    <phoneticPr fontId="2"/>
  </si>
  <si>
    <t>２　委任期間</t>
    <rPh sb="2" eb="6">
      <t>イニンキカン</t>
    </rPh>
    <phoneticPr fontId="2"/>
  </si>
  <si>
    <t>３　委任事項</t>
    <rPh sb="2" eb="6">
      <t>イニンジコウ</t>
    </rPh>
    <phoneticPr fontId="2"/>
  </si>
  <si>
    <t>（1）入札、見積及び契約締結に関する一切の権限
（2）代金の請求及び受領に関する一切の権限
（3）保証金の納付、還付請求及び領収に関する一切の権限
（4）復代理人選任及び解任に関する一切の権限
（5）庁舎等管理業務委託契約の履行に関する一切の権限
（6）上記に附帯する一切の権限</t>
    <rPh sb="3" eb="5">
      <t>ニュウサツ</t>
    </rPh>
    <rPh sb="6" eb="9">
      <t>ミツモリオヨ</t>
    </rPh>
    <rPh sb="10" eb="14">
      <t>ケイヤクテイケツ</t>
    </rPh>
    <rPh sb="15" eb="16">
      <t>カン</t>
    </rPh>
    <rPh sb="18" eb="20">
      <t>イッサイ</t>
    </rPh>
    <rPh sb="21" eb="23">
      <t>ケンゲン</t>
    </rPh>
    <rPh sb="27" eb="29">
      <t>ダイキン</t>
    </rPh>
    <rPh sb="30" eb="33">
      <t>セイキュウオヨ</t>
    </rPh>
    <rPh sb="34" eb="36">
      <t>ジュリョウ</t>
    </rPh>
    <rPh sb="37" eb="38">
      <t>カン</t>
    </rPh>
    <rPh sb="40" eb="42">
      <t>イッサイ</t>
    </rPh>
    <rPh sb="43" eb="45">
      <t>ケンゲン</t>
    </rPh>
    <rPh sb="49" eb="52">
      <t>ホショウキン</t>
    </rPh>
    <rPh sb="53" eb="55">
      <t>ノウフ</t>
    </rPh>
    <rPh sb="56" eb="58">
      <t>カンプ</t>
    </rPh>
    <rPh sb="58" eb="60">
      <t>セイキュウ</t>
    </rPh>
    <rPh sb="60" eb="61">
      <t>オヨ</t>
    </rPh>
    <rPh sb="62" eb="64">
      <t>リョウシュウ</t>
    </rPh>
    <rPh sb="65" eb="66">
      <t>カン</t>
    </rPh>
    <rPh sb="68" eb="70">
      <t>イッサイ</t>
    </rPh>
    <rPh sb="71" eb="73">
      <t>ケンゲン</t>
    </rPh>
    <rPh sb="77" eb="78">
      <t>フク</t>
    </rPh>
    <rPh sb="78" eb="81">
      <t>ダイリニン</t>
    </rPh>
    <rPh sb="81" eb="83">
      <t>センニン</t>
    </rPh>
    <rPh sb="83" eb="84">
      <t>オヨ</t>
    </rPh>
    <rPh sb="85" eb="87">
      <t>カイニン</t>
    </rPh>
    <rPh sb="88" eb="89">
      <t>カン</t>
    </rPh>
    <rPh sb="91" eb="93">
      <t>イッサイ</t>
    </rPh>
    <rPh sb="94" eb="96">
      <t>ケンゲン</t>
    </rPh>
    <rPh sb="100" eb="107">
      <t>チョウシャトウカンリギョウム</t>
    </rPh>
    <rPh sb="107" eb="109">
      <t>イタク</t>
    </rPh>
    <rPh sb="109" eb="111">
      <t>ケイヤク</t>
    </rPh>
    <rPh sb="112" eb="114">
      <t>リコウ</t>
    </rPh>
    <rPh sb="115" eb="116">
      <t>カン</t>
    </rPh>
    <rPh sb="118" eb="120">
      <t>イッサイ</t>
    </rPh>
    <rPh sb="121" eb="123">
      <t>ケンゲン</t>
    </rPh>
    <rPh sb="127" eb="129">
      <t>ジョウキ</t>
    </rPh>
    <rPh sb="134" eb="136">
      <t>イッサイ</t>
    </rPh>
    <rPh sb="137" eb="139">
      <t>ケンゲン</t>
    </rPh>
    <phoneticPr fontId="2"/>
  </si>
  <si>
    <t>　私は、下記の者を代理人として、次の権限を委任します。</t>
    <rPh sb="1" eb="2">
      <t>ワタシ</t>
    </rPh>
    <rPh sb="4" eb="6">
      <t>カキ</t>
    </rPh>
    <rPh sb="7" eb="8">
      <t>モノ</t>
    </rPh>
    <rPh sb="9" eb="12">
      <t>ダイリニン</t>
    </rPh>
    <rPh sb="16" eb="17">
      <t>ツギ</t>
    </rPh>
    <rPh sb="18" eb="20">
      <t>ケンゲン</t>
    </rPh>
    <rPh sb="21" eb="23">
      <t>イニン</t>
    </rPh>
    <phoneticPr fontId="2"/>
  </si>
  <si>
    <t>　住所</t>
    <rPh sb="1" eb="3">
      <t>ジュウショ</t>
    </rPh>
    <phoneticPr fontId="2"/>
  </si>
  <si>
    <t>　商号又は名称</t>
    <rPh sb="1" eb="3">
      <t>ショウゴウ</t>
    </rPh>
    <rPh sb="3" eb="4">
      <t>マタ</t>
    </rPh>
    <rPh sb="5" eb="7">
      <t>メイショウ</t>
    </rPh>
    <phoneticPr fontId="2"/>
  </si>
  <si>
    <t>　商号又は名称</t>
    <rPh sb="1" eb="4">
      <t>ショウゴウマタ</t>
    </rPh>
    <rPh sb="5" eb="7">
      <t>メイショウ</t>
    </rPh>
    <phoneticPr fontId="2"/>
  </si>
  <si>
    <t>　職・氏名</t>
    <rPh sb="1" eb="2">
      <t>ショク</t>
    </rPh>
    <rPh sb="3" eb="5">
      <t>シメイ</t>
    </rPh>
    <phoneticPr fontId="2"/>
  </si>
  <si>
    <t>受任者使用印鑑</t>
    <rPh sb="0" eb="7">
      <t>ジュニンシャシヨウインカン</t>
    </rPh>
    <phoneticPr fontId="2"/>
  </si>
  <si>
    <t>㊞</t>
    <phoneticPr fontId="2"/>
  </si>
  <si>
    <t>　岩手県知事　達増　拓也　様</t>
    <rPh sb="1" eb="6">
      <t>イワテケンチジ</t>
    </rPh>
    <rPh sb="7" eb="9">
      <t>タッソ</t>
    </rPh>
    <rPh sb="10" eb="12">
      <t>タクヤ</t>
    </rPh>
    <rPh sb="13" eb="14">
      <t>サマ</t>
    </rPh>
    <phoneticPr fontId="2"/>
  </si>
  <si>
    <t>　代表者職</t>
    <rPh sb="1" eb="4">
      <t>ダイヒョウシャ</t>
    </rPh>
    <rPh sb="4" eb="5">
      <t>ショク</t>
    </rPh>
    <phoneticPr fontId="2"/>
  </si>
  <si>
    <t>　代表者氏名</t>
    <rPh sb="1" eb="4">
      <t>ダイヒョウシャ</t>
    </rPh>
    <rPh sb="4" eb="6">
      <t>シメイ</t>
    </rPh>
    <phoneticPr fontId="2"/>
  </si>
  <si>
    <t>行政書士</t>
    <rPh sb="0" eb="4">
      <t>ギョウセイショシ</t>
    </rPh>
    <phoneticPr fontId="2"/>
  </si>
  <si>
    <t>　登録番号</t>
    <rPh sb="1" eb="5">
      <t>トウロクバンゴウ</t>
    </rPh>
    <phoneticPr fontId="2"/>
  </si>
  <si>
    <t>　電話番号</t>
    <rPh sb="1" eb="3">
      <t>デンワ</t>
    </rPh>
    <rPh sb="3" eb="5">
      <t>バンゴウ</t>
    </rPh>
    <phoneticPr fontId="2"/>
  </si>
  <si>
    <t>２　委任事項</t>
    <rPh sb="2" eb="6">
      <t>イニンジコウ</t>
    </rPh>
    <phoneticPr fontId="2"/>
  </si>
  <si>
    <t>※上記２委任事項は、必要に応じて記載内容を変更してかまいません。</t>
    <rPh sb="1" eb="3">
      <t>ジョウキ</t>
    </rPh>
    <rPh sb="4" eb="8">
      <t>イニンジコウ</t>
    </rPh>
    <rPh sb="10" eb="12">
      <t>ヒツヨウ</t>
    </rPh>
    <rPh sb="13" eb="14">
      <t>オウ</t>
    </rPh>
    <rPh sb="16" eb="20">
      <t>キサイナイヨウ</t>
    </rPh>
    <rPh sb="21" eb="23">
      <t>ヘンコウ</t>
    </rPh>
    <phoneticPr fontId="2"/>
  </si>
  <si>
    <t>※上記３委任事項は、必要に応じて記載内容を変更してかまいません。</t>
    <rPh sb="1" eb="3">
      <t>ジョウキ</t>
    </rPh>
    <rPh sb="4" eb="8">
      <t>イニンジコウ</t>
    </rPh>
    <rPh sb="10" eb="12">
      <t>ヒツヨウ</t>
    </rPh>
    <rPh sb="13" eb="14">
      <t>オウ</t>
    </rPh>
    <rPh sb="16" eb="20">
      <t>キサイナイヨウ</t>
    </rPh>
    <rPh sb="21" eb="23">
      <t>ヘンコウ</t>
    </rPh>
    <phoneticPr fontId="2"/>
  </si>
  <si>
    <t>（1）庁舎等管理業務競争入札参加資格者名簿に係る届出に関する一切の件。
（2）同届出の補正に関する一切の件。
（3）同届出の申請代理に関する一切の件。
（4）上記付帯する一切の行為。</t>
    <rPh sb="3" eb="5">
      <t>チョウシャ</t>
    </rPh>
    <rPh sb="5" eb="6">
      <t>トウ</t>
    </rPh>
    <rPh sb="6" eb="8">
      <t>カンリ</t>
    </rPh>
    <rPh sb="8" eb="10">
      <t>ギョウム</t>
    </rPh>
    <rPh sb="10" eb="12">
      <t>キョウソウ</t>
    </rPh>
    <rPh sb="12" eb="14">
      <t>ニュウサツ</t>
    </rPh>
    <rPh sb="14" eb="16">
      <t>サンカ</t>
    </rPh>
    <rPh sb="16" eb="18">
      <t>シカク</t>
    </rPh>
    <rPh sb="18" eb="19">
      <t>シャ</t>
    </rPh>
    <rPh sb="19" eb="21">
      <t>メイボ</t>
    </rPh>
    <rPh sb="22" eb="23">
      <t>カカ</t>
    </rPh>
    <rPh sb="24" eb="26">
      <t>トドケデ</t>
    </rPh>
    <rPh sb="27" eb="28">
      <t>カン</t>
    </rPh>
    <rPh sb="30" eb="32">
      <t>イッサイ</t>
    </rPh>
    <rPh sb="33" eb="34">
      <t>ケン</t>
    </rPh>
    <rPh sb="39" eb="42">
      <t>ドウトドケデ</t>
    </rPh>
    <rPh sb="43" eb="45">
      <t>ホセイ</t>
    </rPh>
    <rPh sb="46" eb="47">
      <t>カン</t>
    </rPh>
    <rPh sb="49" eb="51">
      <t>イッサイ</t>
    </rPh>
    <rPh sb="52" eb="53">
      <t>ケン</t>
    </rPh>
    <rPh sb="58" eb="61">
      <t>ドウトドケデ</t>
    </rPh>
    <rPh sb="62" eb="66">
      <t>シンセイダイリ</t>
    </rPh>
    <rPh sb="67" eb="68">
      <t>カン</t>
    </rPh>
    <rPh sb="70" eb="72">
      <t>イッサイ</t>
    </rPh>
    <rPh sb="73" eb="74">
      <t>ケン</t>
    </rPh>
    <rPh sb="79" eb="81">
      <t>ジョウキ</t>
    </rPh>
    <rPh sb="81" eb="83">
      <t>フタイ</t>
    </rPh>
    <rPh sb="85" eb="87">
      <t>イッサイ</t>
    </rPh>
    <rPh sb="88" eb="90">
      <t>コウイ</t>
    </rPh>
    <phoneticPr fontId="2"/>
  </si>
  <si>
    <t>委任者、受任者、委任事項が明記されているか。</t>
    <rPh sb="0" eb="3">
      <t>イニンシャ</t>
    </rPh>
    <rPh sb="4" eb="7">
      <t>ジュニンシャ</t>
    </rPh>
    <rPh sb="8" eb="10">
      <t>イニン</t>
    </rPh>
    <rPh sb="10" eb="12">
      <t>ジコウ</t>
    </rPh>
    <rPh sb="13" eb="15">
      <t>メイキ</t>
    </rPh>
    <phoneticPr fontId="56"/>
  </si>
  <si>
    <t>委任者の押印がされているか。</t>
    <rPh sb="0" eb="3">
      <t>イニンシャ</t>
    </rPh>
    <rPh sb="4" eb="6">
      <t>オウイン</t>
    </rPh>
    <phoneticPr fontId="56"/>
  </si>
  <si>
    <t>委任状（様式第8号支店等への委任）</t>
    <rPh sb="0" eb="3">
      <t>イニンジョウ</t>
    </rPh>
    <rPh sb="4" eb="7">
      <t>ヨウシキダイ</t>
    </rPh>
    <rPh sb="8" eb="9">
      <t>ゴウ</t>
    </rPh>
    <rPh sb="9" eb="12">
      <t>シテントウ</t>
    </rPh>
    <rPh sb="14" eb="16">
      <t>イニン</t>
    </rPh>
    <phoneticPr fontId="56"/>
  </si>
  <si>
    <t>委任状（様式第9号行政書士への委任）</t>
    <rPh sb="0" eb="3">
      <t>イニンジョウ</t>
    </rPh>
    <rPh sb="4" eb="7">
      <t>ヨウシキダイ</t>
    </rPh>
    <rPh sb="8" eb="9">
      <t>ゴウ</t>
    </rPh>
    <rPh sb="9" eb="13">
      <t>ギョウセイショシ</t>
    </rPh>
    <rPh sb="15" eb="17">
      <t>イニン</t>
    </rPh>
    <phoneticPr fontId="56"/>
  </si>
  <si>
    <t>様式第8号（本店→支店等）</t>
    <rPh sb="0" eb="3">
      <t>ヨウシキダイ</t>
    </rPh>
    <rPh sb="4" eb="5">
      <t>ゴウ</t>
    </rPh>
    <rPh sb="6" eb="8">
      <t>ホンテン</t>
    </rPh>
    <rPh sb="9" eb="12">
      <t>シテントウ</t>
    </rPh>
    <phoneticPr fontId="2"/>
  </si>
  <si>
    <t>様式第9号（本店→行政書士）</t>
    <rPh sb="0" eb="3">
      <t>ヨウシキダイ</t>
    </rPh>
    <rPh sb="4" eb="5">
      <t>ゴウ</t>
    </rPh>
    <rPh sb="6" eb="8">
      <t>ホンテン</t>
    </rPh>
    <rPh sb="9" eb="13">
      <t>ギョウセイショシ</t>
    </rPh>
    <phoneticPr fontId="2"/>
  </si>
  <si>
    <t>もれなく記載されているか。</t>
    <phoneticPr fontId="56"/>
  </si>
  <si>
    <t>※県処理欄</t>
    <rPh sb="1" eb="5">
      <t>ケンショリラン</t>
    </rPh>
    <phoneticPr fontId="2"/>
  </si>
  <si>
    <t>※県処理欄</t>
    <rPh sb="1" eb="5">
      <t>ケンショリラン</t>
    </rPh>
    <phoneticPr fontId="56"/>
  </si>
  <si>
    <t>場合別</t>
    <rPh sb="0" eb="3">
      <t>バアイベツ</t>
    </rPh>
    <phoneticPr fontId="2"/>
  </si>
  <si>
    <t>障がい者雇用状況報告書等の写し</t>
    <rPh sb="0" eb="1">
      <t>ショウ</t>
    </rPh>
    <rPh sb="3" eb="8">
      <t>シャコヨウジョウキョウ</t>
    </rPh>
    <rPh sb="8" eb="12">
      <t>ホウコクショトウ</t>
    </rPh>
    <rPh sb="13" eb="14">
      <t>ウツ</t>
    </rPh>
    <phoneticPr fontId="2"/>
  </si>
  <si>
    <r>
      <t>(1)障がい者雇用状況報告書を公共職業安定所に</t>
    </r>
    <r>
      <rPr>
        <u/>
        <sz val="11"/>
        <color theme="1"/>
        <rFont val="ＭＳ 明朝"/>
        <family val="1"/>
        <charset val="128"/>
      </rPr>
      <t>提出している</t>
    </r>
    <r>
      <rPr>
        <sz val="11"/>
        <color theme="1"/>
        <rFont val="ＭＳ 明朝"/>
        <family val="1"/>
        <charset val="128"/>
      </rPr>
      <t xml:space="preserve">場合
　障がい者雇用状況報告書等の写し
</t>
    </r>
    <phoneticPr fontId="56"/>
  </si>
  <si>
    <t>必須
又は
該当</t>
    <rPh sb="0" eb="2">
      <t>ヒッス</t>
    </rPh>
    <rPh sb="3" eb="4">
      <t>マタ</t>
    </rPh>
    <rPh sb="6" eb="8">
      <t>ガイトウ</t>
    </rPh>
    <phoneticPr fontId="2"/>
  </si>
  <si>
    <t>必須
又は
該当</t>
    <rPh sb="0" eb="2">
      <t>ヒッス</t>
    </rPh>
    <rPh sb="3" eb="4">
      <t>マタ</t>
    </rPh>
    <rPh sb="6" eb="8">
      <t>ガイトウ</t>
    </rPh>
    <phoneticPr fontId="2"/>
  </si>
  <si>
    <r>
      <t>審査内容チェックシート</t>
    </r>
    <r>
      <rPr>
        <b/>
        <sz val="14"/>
        <color theme="1"/>
        <rFont val="ＭＳ ゴシック"/>
        <family val="3"/>
        <charset val="128"/>
      </rPr>
      <t>（審査機関用）</t>
    </r>
    <rPh sb="0" eb="2">
      <t>シンサ</t>
    </rPh>
    <rPh sb="2" eb="4">
      <t>ナイヨウ</t>
    </rPh>
    <rPh sb="12" eb="17">
      <t>シンサキカンヨウ</t>
    </rPh>
    <phoneticPr fontId="56"/>
  </si>
  <si>
    <t>どちらか必須</t>
    <rPh sb="4" eb="6">
      <t>ヒッス</t>
    </rPh>
    <phoneticPr fontId="2"/>
  </si>
  <si>
    <r>
      <t>【障がい者雇用状況報告書を公共職業安定所に</t>
    </r>
    <r>
      <rPr>
        <u/>
        <sz val="10"/>
        <color theme="1"/>
        <rFont val="ＭＳ ゴシック"/>
        <family val="3"/>
        <charset val="128"/>
      </rPr>
      <t>提出していない場合</t>
    </r>
    <r>
      <rPr>
        <sz val="10"/>
        <color theme="1"/>
        <rFont val="ＭＳ ゴシック"/>
        <family val="3"/>
        <charset val="128"/>
      </rPr>
      <t xml:space="preserve">】
社会保険月額報酬決定通知書及び各障がい者手帳写し（提出書類№14-(2)）を確認。
雇用障がい者数が記載してあるか。
</t>
    </r>
    <rPh sb="1" eb="2">
      <t>ショウ</t>
    </rPh>
    <rPh sb="4" eb="5">
      <t>シャ</t>
    </rPh>
    <rPh sb="5" eb="12">
      <t>コヨウジョウキョウホウコクショ</t>
    </rPh>
    <rPh sb="13" eb="20">
      <t>コウキョウショクギョウアンテイジョ</t>
    </rPh>
    <rPh sb="21" eb="23">
      <t>テイシュツ</t>
    </rPh>
    <rPh sb="28" eb="30">
      <t>バアイ</t>
    </rPh>
    <rPh sb="32" eb="45">
      <t>シャカイホケンゲツガクホウシュウケッテイツウチショ</t>
    </rPh>
    <rPh sb="45" eb="46">
      <t>オヨ</t>
    </rPh>
    <rPh sb="47" eb="48">
      <t>カク</t>
    </rPh>
    <rPh sb="74" eb="77">
      <t>コヨウショウ</t>
    </rPh>
    <rPh sb="79" eb="81">
      <t>シャスウ</t>
    </rPh>
    <rPh sb="82" eb="84">
      <t>キサイ</t>
    </rPh>
    <phoneticPr fontId="56"/>
  </si>
  <si>
    <t>各支店分の記載があるか。　※名簿に掲載されるため</t>
    <rPh sb="0" eb="3">
      <t>カクシテン</t>
    </rPh>
    <rPh sb="3" eb="4">
      <t>ブン</t>
    </rPh>
    <rPh sb="5" eb="7">
      <t>キサイ</t>
    </rPh>
    <rPh sb="14" eb="16">
      <t>メイボ</t>
    </rPh>
    <rPh sb="17" eb="19">
      <t>ケイサイ</t>
    </rPh>
    <phoneticPr fontId="56"/>
  </si>
  <si>
    <t>⑤営業年数</t>
    <rPh sb="1" eb="5">
      <t>エイギョウネンスウ</t>
    </rPh>
    <phoneticPr fontId="56"/>
  </si>
  <si>
    <t xml:space="preserve">【本店が県外の場合】
「本店が県外で岩手県内に支店等が無い場合、岩手県を担当する支店等」が記載されているか。記載がない場合は、本店が担当とみなす。
</t>
    <rPh sb="54" eb="56">
      <t>キサイ</t>
    </rPh>
    <rPh sb="59" eb="61">
      <t>バアイ</t>
    </rPh>
    <rPh sb="63" eb="65">
      <t>ホンテン</t>
    </rPh>
    <rPh sb="66" eb="68">
      <t>タントウ</t>
    </rPh>
    <phoneticPr fontId="56"/>
  </si>
  <si>
    <t>単位：千円</t>
    <phoneticPr fontId="2"/>
  </si>
  <si>
    <r>
      <t>希望する業務の内容</t>
    </r>
    <r>
      <rPr>
        <b/>
        <sz val="12"/>
        <color rgb="FFFF0000"/>
        <rFont val="ＭＳ ゴシック"/>
        <family val="3"/>
        <charset val="128"/>
      </rPr>
      <t>（必須/全てに○か－を入力）</t>
    </r>
    <rPh sb="0" eb="2">
      <t>キボウ</t>
    </rPh>
    <rPh sb="4" eb="6">
      <t>ギョウム</t>
    </rPh>
    <rPh sb="7" eb="9">
      <t>ナイヨウ</t>
    </rPh>
    <rPh sb="10" eb="12">
      <t>ヒッス</t>
    </rPh>
    <rPh sb="13" eb="14">
      <t>スベ</t>
    </rPh>
    <rPh sb="20" eb="22">
      <t>ニュウリョク</t>
    </rPh>
    <phoneticPr fontId="2"/>
  </si>
  <si>
    <t>№</t>
    <phoneticPr fontId="2"/>
  </si>
  <si>
    <t>種類</t>
    <rPh sb="0" eb="2">
      <t>シュルイ</t>
    </rPh>
    <phoneticPr fontId="2"/>
  </si>
  <si>
    <t>登録の
要件等</t>
    <rPh sb="0" eb="2">
      <t>トウロク</t>
    </rPh>
    <rPh sb="4" eb="6">
      <t>ヨウケン</t>
    </rPh>
    <rPh sb="6" eb="7">
      <t>トウ</t>
    </rPh>
    <phoneticPr fontId="2"/>
  </si>
  <si>
    <t>担任者・ｱﾅﾛｸﾞ1種</t>
    <rPh sb="0" eb="3">
      <t>タンニンシャ</t>
    </rPh>
    <rPh sb="10" eb="11">
      <t>シュ</t>
    </rPh>
    <phoneticPr fontId="2"/>
  </si>
  <si>
    <t>担任者・ﾃﾞｼﾞﾀﾙ1種</t>
    <rPh sb="0" eb="3">
      <t>タンニンシャ</t>
    </rPh>
    <rPh sb="11" eb="12">
      <t>シュ</t>
    </rPh>
    <phoneticPr fontId="2"/>
  </si>
  <si>
    <t>担任者・ｱﾅﾃﾞｼﾞ総合</t>
    <rPh sb="0" eb="3">
      <t>タンニンシャ</t>
    </rPh>
    <rPh sb="10" eb="12">
      <t>ソウゴウ</t>
    </rPh>
    <phoneticPr fontId="2"/>
  </si>
  <si>
    <t>【記載要領】</t>
    <rPh sb="1" eb="3">
      <t>キサイ</t>
    </rPh>
    <rPh sb="3" eb="5">
      <t>ヨウリョウ</t>
    </rPh>
    <phoneticPr fontId="2"/>
  </si>
  <si>
    <t xml:space="preserve">冷暖房設備の運転管理 登録要件→ボイラー技士
冷暖房・空気調和設備（保守） 登録要件
→ボイラー技士・ボイラー整備士の両方必要
</t>
    <rPh sb="0" eb="5">
      <t>レイダンボウセツビ</t>
    </rPh>
    <rPh sb="6" eb="10">
      <t>ウンテンカンリ</t>
    </rPh>
    <rPh sb="11" eb="15">
      <t>トウロクヨウケン</t>
    </rPh>
    <rPh sb="20" eb="22">
      <t>ギシ</t>
    </rPh>
    <rPh sb="23" eb="26">
      <t>レイダンボウ</t>
    </rPh>
    <rPh sb="27" eb="33">
      <t>クウキチョウワセツビ</t>
    </rPh>
    <rPh sb="34" eb="36">
      <t>ホシュ</t>
    </rPh>
    <rPh sb="38" eb="42">
      <t>トウロクヨウケン</t>
    </rPh>
    <rPh sb="48" eb="50">
      <t>ギシ</t>
    </rPh>
    <rPh sb="55" eb="58">
      <t>セイビシ</t>
    </rPh>
    <rPh sb="59" eb="61">
      <t>リョウホウ</t>
    </rPh>
    <rPh sb="61" eb="63">
      <t>ヒツヨウ</t>
    </rPh>
    <phoneticPr fontId="2"/>
  </si>
  <si>
    <r>
      <t xml:space="preserve">従業員の数を証する書面（岩手県内の常時雇用職員分に限る）
</t>
    </r>
    <r>
      <rPr>
        <sz val="10"/>
        <color theme="1"/>
        <rFont val="ＭＳ 明朝"/>
        <family val="1"/>
        <charset val="128"/>
      </rPr>
      <t>例：社会保険月額報酬決定通知書、雇用保険証、給与明細書、賃金台帳、出勤簿、従業員名簿等</t>
    </r>
    <rPh sb="0" eb="3">
      <t>ジュウギョウイン</t>
    </rPh>
    <rPh sb="4" eb="5">
      <t>カズ</t>
    </rPh>
    <rPh sb="6" eb="7">
      <t>ショウ</t>
    </rPh>
    <rPh sb="9" eb="11">
      <t>ショメン</t>
    </rPh>
    <rPh sb="12" eb="16">
      <t>イワテケンナイ</t>
    </rPh>
    <rPh sb="17" eb="23">
      <t>ジョウジコヨウショクイン</t>
    </rPh>
    <rPh sb="23" eb="24">
      <t>ブン</t>
    </rPh>
    <rPh sb="25" eb="26">
      <t>カギ</t>
    </rPh>
    <rPh sb="29" eb="30">
      <t>レイ</t>
    </rPh>
    <rPh sb="31" eb="44">
      <t>シャカイホケンゲツガクホウシュウケッテイツウチショ</t>
    </rPh>
    <rPh sb="45" eb="50">
      <t>コヨウホケンショウ</t>
    </rPh>
    <phoneticPr fontId="56"/>
  </si>
  <si>
    <r>
      <t xml:space="preserve">財務諸表の写し
</t>
    </r>
    <r>
      <rPr>
        <sz val="10"/>
        <color theme="1"/>
        <rFont val="ＭＳ 明朝"/>
        <family val="1"/>
        <charset val="128"/>
      </rPr>
      <t>（申請書を提出する日の属する年の前年に決算日の到来する営業年度のもの）</t>
    </r>
    <rPh sb="0" eb="4">
      <t>ザイムショヒョウ</t>
    </rPh>
    <rPh sb="5" eb="6">
      <t>ウツ</t>
    </rPh>
    <rPh sb="9" eb="12">
      <t>シンセイショ</t>
    </rPh>
    <rPh sb="13" eb="15">
      <t>テイシュツ</t>
    </rPh>
    <rPh sb="17" eb="18">
      <t>ヒ</t>
    </rPh>
    <rPh sb="19" eb="20">
      <t>ゾク</t>
    </rPh>
    <rPh sb="22" eb="23">
      <t>トシ</t>
    </rPh>
    <rPh sb="24" eb="26">
      <t>ゼンネン</t>
    </rPh>
    <rPh sb="27" eb="30">
      <t>ケッサンビ</t>
    </rPh>
    <rPh sb="31" eb="33">
      <t>トウライ</t>
    </rPh>
    <rPh sb="35" eb="39">
      <t>エイギョウネンド</t>
    </rPh>
    <phoneticPr fontId="56"/>
  </si>
  <si>
    <t>【記載要領】</t>
    <rPh sb="1" eb="5">
      <t>キサイヨウリョウ</t>
    </rPh>
    <phoneticPr fontId="2"/>
  </si>
  <si>
    <t>希望</t>
    <rPh sb="0" eb="2">
      <t>キボウ</t>
    </rPh>
    <phoneticPr fontId="2"/>
  </si>
  <si>
    <t>業種</t>
    <rPh sb="0" eb="2">
      <t>ギョウシュ</t>
    </rPh>
    <phoneticPr fontId="2"/>
  </si>
  <si>
    <t>必須・任意</t>
    <rPh sb="0" eb="2">
      <t>ヒッス</t>
    </rPh>
    <rPh sb="3" eb="5">
      <t>ニンイ</t>
    </rPh>
    <phoneticPr fontId="2"/>
  </si>
  <si>
    <t>建築物清掃業登録証明書または建築物環境衛生総合管理業登録証明書</t>
    <rPh sb="0" eb="11">
      <t>ケンチクブツセイソウギョウトウロクショウメイショ</t>
    </rPh>
    <rPh sb="14" eb="21">
      <t>ケンチクブツカンキョウエイセイ</t>
    </rPh>
    <rPh sb="21" eb="31">
      <t>ソウゴウカンリギョウトウロクショウメイショ</t>
    </rPh>
    <phoneticPr fontId="2"/>
  </si>
  <si>
    <t>建築物飲料水貯水槽清掃業登録証明書</t>
    <rPh sb="0" eb="3">
      <t>ケンチクブツ</t>
    </rPh>
    <rPh sb="3" eb="12">
      <t>インリョウスイチョスイソウセイソウギョウ</t>
    </rPh>
    <rPh sb="12" eb="17">
      <t>トウロクショウメイショ</t>
    </rPh>
    <phoneticPr fontId="2"/>
  </si>
  <si>
    <t>一般産業廃棄物処理業許可証または一般廃棄物収集運搬許可証
浄化槽清掃業許可証</t>
    <rPh sb="0" eb="13">
      <t>イッパンサンギョウハイキブツショリギョウキョカショウ</t>
    </rPh>
    <rPh sb="16" eb="18">
      <t>イッパン</t>
    </rPh>
    <rPh sb="18" eb="21">
      <t>ハイキブツ</t>
    </rPh>
    <rPh sb="21" eb="23">
      <t>シュウシュウ</t>
    </rPh>
    <rPh sb="23" eb="28">
      <t>ウンパンキョカショウ</t>
    </rPh>
    <rPh sb="29" eb="35">
      <t>ジョウカソウセイソウギョウ</t>
    </rPh>
    <rPh sb="35" eb="38">
      <t>キョカショウ</t>
    </rPh>
    <phoneticPr fontId="2"/>
  </si>
  <si>
    <t>建設業許可証（建設業許可を得ている場合）</t>
    <rPh sb="0" eb="6">
      <t>ケンセツギョウキョカショウ</t>
    </rPh>
    <rPh sb="7" eb="12">
      <t>ケンセツギョウキョカ</t>
    </rPh>
    <rPh sb="13" eb="14">
      <t>エ</t>
    </rPh>
    <rPh sb="17" eb="19">
      <t>バアイ</t>
    </rPh>
    <phoneticPr fontId="2"/>
  </si>
  <si>
    <t>警備業認定書（県外業者は岩手県公安委員会への届出書）</t>
    <rPh sb="0" eb="6">
      <t>ケイビギョウニンテイショ</t>
    </rPh>
    <rPh sb="7" eb="11">
      <t>ケンガイギョウシャ</t>
    </rPh>
    <rPh sb="12" eb="20">
      <t>イワテケンコウアンイインカイ</t>
    </rPh>
    <rPh sb="22" eb="25">
      <t>トドケデショ</t>
    </rPh>
    <phoneticPr fontId="2"/>
  </si>
  <si>
    <t>警備業認定書（県外業者は岩手県公安委員会への届出書）
機械警備業務開始届出書</t>
    <rPh sb="0" eb="6">
      <t>ケイビギョウニンテイショ</t>
    </rPh>
    <rPh sb="7" eb="11">
      <t>ケンガイギョウシャ</t>
    </rPh>
    <rPh sb="12" eb="20">
      <t>イワテケンコウアンイインカイ</t>
    </rPh>
    <rPh sb="22" eb="25">
      <t>トドケデショ</t>
    </rPh>
    <rPh sb="27" eb="38">
      <t>キカイケイビギョウムカイシトドケデショ</t>
    </rPh>
    <phoneticPr fontId="2"/>
  </si>
  <si>
    <t>任意</t>
    <rPh sb="0" eb="2">
      <t>ニンイ</t>
    </rPh>
    <phoneticPr fontId="2"/>
  </si>
  <si>
    <t>必須
必須</t>
    <rPh sb="0" eb="2">
      <t>ヒッス</t>
    </rPh>
    <rPh sb="3" eb="5">
      <t>ヒッス</t>
    </rPh>
    <phoneticPr fontId="2"/>
  </si>
  <si>
    <t>必須</t>
    <rPh sb="0" eb="2">
      <t>ヒッス</t>
    </rPh>
    <phoneticPr fontId="2"/>
  </si>
  <si>
    <t>冷暖房設備の運転</t>
    <rPh sb="0" eb="5">
      <t>レイダンボウセツビ</t>
    </rPh>
    <rPh sb="6" eb="8">
      <t>ウンテン</t>
    </rPh>
    <phoneticPr fontId="2"/>
  </si>
  <si>
    <t>ボイラー技士</t>
    <rPh sb="4" eb="6">
      <t>ギシ</t>
    </rPh>
    <phoneticPr fontId="2"/>
  </si>
  <si>
    <t>消防設備士または消防設備点検資格者</t>
    <rPh sb="0" eb="5">
      <t>ショウボウセツビシ</t>
    </rPh>
    <rPh sb="8" eb="17">
      <t>ショウボウセツビテンケンシカクシャ</t>
    </rPh>
    <phoneticPr fontId="2"/>
  </si>
  <si>
    <t>電気主任技術者または電気工事士または電気担任者</t>
    <rPh sb="0" eb="7">
      <t>デンキシュニンギジュツシャ</t>
    </rPh>
    <rPh sb="10" eb="15">
      <t>デンキコウジシ</t>
    </rPh>
    <rPh sb="18" eb="23">
      <t>デンキタンニンシャ</t>
    </rPh>
    <phoneticPr fontId="2"/>
  </si>
  <si>
    <t>ボイラー技士
ボイラー整備士</t>
    <rPh sb="4" eb="6">
      <t>ギシ</t>
    </rPh>
    <rPh sb="11" eb="14">
      <t>セイビシ</t>
    </rPh>
    <phoneticPr fontId="2"/>
  </si>
  <si>
    <t>浄化槽保守点検業者登録通知書（岩手県知事の登録）</t>
    <rPh sb="0" eb="9">
      <t>ジョウカソウホシュテンケンギョウシャ</t>
    </rPh>
    <rPh sb="9" eb="14">
      <t>トウロクツウチショ</t>
    </rPh>
    <rPh sb="15" eb="20">
      <t>イワテケンチジ</t>
    </rPh>
    <rPh sb="21" eb="23">
      <t>トウロク</t>
    </rPh>
    <phoneticPr fontId="2"/>
  </si>
  <si>
    <t>その他業務を行う上で必要な許可及び登録等</t>
    <rPh sb="2" eb="5">
      <t>タギョウム</t>
    </rPh>
    <rPh sb="10" eb="12">
      <t>ヒツヨウ</t>
    </rPh>
    <rPh sb="13" eb="16">
      <t>キョカオヨ</t>
    </rPh>
    <rPh sb="17" eb="20">
      <t>トウロクトウ</t>
    </rPh>
    <phoneticPr fontId="2"/>
  </si>
  <si>
    <t>提出書類名</t>
    <rPh sb="0" eb="2">
      <t>テイシュツ</t>
    </rPh>
    <rPh sb="2" eb="5">
      <t>ショルイメイ</t>
    </rPh>
    <phoneticPr fontId="2"/>
  </si>
  <si>
    <r>
      <t xml:space="preserve">場所
</t>
    </r>
    <r>
      <rPr>
        <sz val="9"/>
        <color theme="1"/>
        <rFont val="ＭＳ 明朝"/>
        <family val="1"/>
        <charset val="128"/>
      </rPr>
      <t>(岩手県内の主な市町村名)</t>
    </r>
    <rPh sb="0" eb="2">
      <t>バショ</t>
    </rPh>
    <rPh sb="4" eb="8">
      <t>イワテケンナイ</t>
    </rPh>
    <rPh sb="9" eb="10">
      <t>オモ</t>
    </rPh>
    <rPh sb="11" eb="15">
      <t>シチョウソンメイ</t>
    </rPh>
    <phoneticPr fontId="2"/>
  </si>
  <si>
    <t>月数…月未満は切捨</t>
    <rPh sb="0" eb="2">
      <t>ツキスウ</t>
    </rPh>
    <phoneticPr fontId="2"/>
  </si>
  <si>
    <t>　（フリガナ）</t>
    <phoneticPr fontId="2"/>
  </si>
  <si>
    <t>フリガナ</t>
    <phoneticPr fontId="2"/>
  </si>
  <si>
    <t>　業　者　カ　ー　ド　</t>
    <rPh sb="1" eb="2">
      <t>ギョウ</t>
    </rPh>
    <rPh sb="3" eb="4">
      <t>シャ</t>
    </rPh>
    <phoneticPr fontId="2"/>
  </si>
  <si>
    <t>支店名
※２</t>
    <rPh sb="0" eb="3">
      <t>シテンメイ</t>
    </rPh>
    <phoneticPr fontId="2"/>
  </si>
  <si>
    <t>（その他の業務名）※７</t>
    <rPh sb="3" eb="4">
      <t>タ</t>
    </rPh>
    <rPh sb="5" eb="8">
      <t>ギョウムメイ</t>
    </rPh>
    <phoneticPr fontId="2"/>
  </si>
  <si>
    <r>
      <rPr>
        <u val="double"/>
        <sz val="11"/>
        <rFont val="ＭＳ ゴシック"/>
        <family val="3"/>
        <charset val="128"/>
      </rPr>
      <t>必須</t>
    </r>
    <r>
      <rPr>
        <sz val="11"/>
        <rFont val="ＭＳ ゴシック"/>
        <family val="3"/>
        <charset val="128"/>
      </rPr>
      <t xml:space="preserve">
任意</t>
    </r>
    <rPh sb="0" eb="2">
      <t>ヒッス</t>
    </rPh>
    <rPh sb="3" eb="5">
      <t>ニンイ</t>
    </rPh>
    <phoneticPr fontId="2"/>
  </si>
  <si>
    <r>
      <rPr>
        <u val="double"/>
        <sz val="11"/>
        <rFont val="ＭＳ ゴシック"/>
        <family val="3"/>
        <charset val="128"/>
      </rPr>
      <t>危険物取扱者</t>
    </r>
    <r>
      <rPr>
        <sz val="11"/>
        <rFont val="ＭＳ ゴシック"/>
        <family val="3"/>
        <charset val="128"/>
      </rPr>
      <t xml:space="preserve">
産業廃棄物処理業許可証のうち収集運搬許可証</t>
    </r>
    <rPh sb="0" eb="3">
      <t>キケンブツ</t>
    </rPh>
    <rPh sb="3" eb="6">
      <t>トリアツカイシャ</t>
    </rPh>
    <rPh sb="7" eb="18">
      <t>サンギョウハイキブツショリギョウキョカショウ</t>
    </rPh>
    <rPh sb="21" eb="23">
      <t>シュウシュウ</t>
    </rPh>
    <rPh sb="23" eb="25">
      <t>ウンパン</t>
    </rPh>
    <rPh sb="25" eb="28">
      <t>キョカショウ</t>
    </rPh>
    <phoneticPr fontId="2"/>
  </si>
  <si>
    <r>
      <t xml:space="preserve">資本金
</t>
    </r>
    <r>
      <rPr>
        <sz val="10"/>
        <rFont val="ＭＳ 明朝"/>
        <family val="1"/>
        <charset val="128"/>
      </rPr>
      <t>※５</t>
    </r>
    <rPh sb="0" eb="3">
      <t>シホンキン</t>
    </rPh>
    <phoneticPr fontId="2"/>
  </si>
  <si>
    <t>営業年数計</t>
    <phoneticPr fontId="2"/>
  </si>
  <si>
    <r>
      <t>いわて女性活躍認定企業等
（ステップ２）の認定</t>
    </r>
    <r>
      <rPr>
        <sz val="10"/>
        <rFont val="ＭＳ 明朝"/>
        <family val="1"/>
        <charset val="128"/>
      </rPr>
      <t>　※９</t>
    </r>
    <rPh sb="7" eb="9">
      <t>ニンテイ</t>
    </rPh>
    <rPh sb="21" eb="23">
      <t>ニンテイ</t>
    </rPh>
    <phoneticPr fontId="2"/>
  </si>
  <si>
    <r>
      <t>いわて子育てにやさしい
企業等の認証</t>
    </r>
    <r>
      <rPr>
        <sz val="10"/>
        <rFont val="ＭＳ 明朝"/>
        <family val="1"/>
        <charset val="128"/>
      </rPr>
      <t>　※９</t>
    </r>
    <rPh sb="14" eb="15">
      <t>トウ</t>
    </rPh>
    <phoneticPr fontId="2"/>
  </si>
  <si>
    <r>
      <t>いわて地球環境にやさしい
事業所の認定</t>
    </r>
    <r>
      <rPr>
        <sz val="10"/>
        <rFont val="ＭＳ 明朝"/>
        <family val="1"/>
        <charset val="128"/>
      </rPr>
      <t>　※９</t>
    </r>
    <rPh sb="13" eb="16">
      <t>ジギョウショ</t>
    </rPh>
    <rPh sb="17" eb="19">
      <t>ニンテイ</t>
    </rPh>
    <phoneticPr fontId="2"/>
  </si>
  <si>
    <r>
      <t>ＩＳＯ認証
取得　</t>
    </r>
    <r>
      <rPr>
        <sz val="10"/>
        <rFont val="ＭＳ 明朝"/>
        <family val="1"/>
        <charset val="128"/>
      </rPr>
      <t>※９</t>
    </r>
    <phoneticPr fontId="2"/>
  </si>
  <si>
    <r>
      <t xml:space="preserve">流動比率
</t>
    </r>
    <r>
      <rPr>
        <sz val="10"/>
        <rFont val="ＭＳ 明朝"/>
        <family val="1"/>
        <charset val="128"/>
      </rPr>
      <t>※７</t>
    </r>
    <phoneticPr fontId="2"/>
  </si>
  <si>
    <r>
      <t xml:space="preserve">自己資本額
(純資産合計)
</t>
    </r>
    <r>
      <rPr>
        <sz val="10"/>
        <rFont val="ＭＳ 明朝"/>
        <family val="1"/>
        <charset val="128"/>
      </rPr>
      <t>※６</t>
    </r>
    <rPh sb="0" eb="5">
      <t>ジコシホンガク</t>
    </rPh>
    <phoneticPr fontId="2"/>
  </si>
  <si>
    <r>
      <t xml:space="preserve">岩手県内
における
契約実績
</t>
    </r>
    <r>
      <rPr>
        <sz val="10"/>
        <rFont val="ＭＳ 明朝"/>
        <family val="1"/>
        <charset val="128"/>
      </rPr>
      <t>※３</t>
    </r>
    <rPh sb="0" eb="4">
      <t>イワテケンナイ</t>
    </rPh>
    <rPh sb="12" eb="14">
      <t>ケイヤク</t>
    </rPh>
    <rPh sb="14" eb="16">
      <t>ジッセキ</t>
    </rPh>
    <phoneticPr fontId="2"/>
  </si>
  <si>
    <r>
      <t>基準日　</t>
    </r>
    <r>
      <rPr>
        <sz val="10"/>
        <rFont val="ＭＳ 明朝"/>
        <family val="1"/>
        <charset val="128"/>
      </rPr>
      <t>※２</t>
    </r>
    <rPh sb="0" eb="3">
      <t>キジュンビ</t>
    </rPh>
    <phoneticPr fontId="2"/>
  </si>
  <si>
    <r>
      <t xml:space="preserve">【受付番号】
</t>
    </r>
    <r>
      <rPr>
        <sz val="10"/>
        <rFont val="ＭＳ 明朝"/>
        <family val="1"/>
        <charset val="128"/>
      </rPr>
      <t>※１</t>
    </r>
    <phoneticPr fontId="2"/>
  </si>
  <si>
    <r>
      <t xml:space="preserve">障がい者
雇用状況
</t>
    </r>
    <r>
      <rPr>
        <sz val="10"/>
        <rFont val="ＭＳ 明朝"/>
        <family val="1"/>
        <charset val="128"/>
      </rPr>
      <t>※10</t>
    </r>
    <rPh sb="5" eb="9">
      <t>コヨウジョウキョウ</t>
    </rPh>
    <phoneticPr fontId="2"/>
  </si>
  <si>
    <t>任意（庁舎等管理業務に関係する資格）</t>
    <rPh sb="0" eb="2">
      <t>ニンイ</t>
    </rPh>
    <rPh sb="3" eb="10">
      <t>チョウシャトウカンリギョウム</t>
    </rPh>
    <rPh sb="11" eb="13">
      <t>カンケイ</t>
    </rPh>
    <rPh sb="15" eb="17">
      <t>シカク</t>
    </rPh>
    <phoneticPr fontId="2"/>
  </si>
  <si>
    <t>②有効期限</t>
    <rPh sb="1" eb="3">
      <t>ユウコウ</t>
    </rPh>
    <rPh sb="3" eb="5">
      <t>キゲン</t>
    </rPh>
    <phoneticPr fontId="2"/>
  </si>
  <si>
    <t>有効期限内か。</t>
    <rPh sb="0" eb="5">
      <t>ユウコウキゲンナイ</t>
    </rPh>
    <phoneticPr fontId="2"/>
  </si>
  <si>
    <t xml:space="preserve">登録要件に指定しているものが添付されているか。
</t>
    <rPh sb="0" eb="2">
      <t>トウロク</t>
    </rPh>
    <rPh sb="2" eb="4">
      <t>ヨウケン</t>
    </rPh>
    <rPh sb="5" eb="7">
      <t>シテイ</t>
    </rPh>
    <rPh sb="14" eb="16">
      <t>テンプ</t>
    </rPh>
    <phoneticPr fontId="56"/>
  </si>
  <si>
    <t>【総合審査数値】</t>
    <rPh sb="1" eb="3">
      <t>ソウゴウ</t>
    </rPh>
    <rPh sb="3" eb="5">
      <t>シンサ</t>
    </rPh>
    <rPh sb="5" eb="7">
      <t>スウチ</t>
    </rPh>
    <phoneticPr fontId="2"/>
  </si>
  <si>
    <t>【審査数値】</t>
    <phoneticPr fontId="2"/>
  </si>
  <si>
    <t>【数値】</t>
    <phoneticPr fontId="2"/>
  </si>
  <si>
    <t xml:space="preserve">【実績（清掃）】
</t>
    <rPh sb="1" eb="3">
      <t>ジッセキ</t>
    </rPh>
    <rPh sb="4" eb="6">
      <t>セイソウ</t>
    </rPh>
    <phoneticPr fontId="2"/>
  </si>
  <si>
    <t xml:space="preserve">【実績（警備）】
</t>
    <rPh sb="1" eb="3">
      <t>ジッセキ</t>
    </rPh>
    <rPh sb="4" eb="6">
      <t>ケイビ</t>
    </rPh>
    <phoneticPr fontId="2"/>
  </si>
  <si>
    <t xml:space="preserve">【実績（冷暖房設備の運転管理）】
</t>
    <rPh sb="1" eb="3">
      <t>ジッセキ</t>
    </rPh>
    <rPh sb="4" eb="7">
      <t>レイダンボウ</t>
    </rPh>
    <rPh sb="7" eb="9">
      <t>セツビ</t>
    </rPh>
    <rPh sb="10" eb="14">
      <t>ウンテンカンリ</t>
    </rPh>
    <phoneticPr fontId="2"/>
  </si>
  <si>
    <t xml:space="preserve">【実績（設備の保守管理）】
</t>
    <rPh sb="1" eb="3">
      <t>ジッセキ</t>
    </rPh>
    <rPh sb="4" eb="6">
      <t>セツビ</t>
    </rPh>
    <rPh sb="7" eb="11">
      <t>ホシュカンリ</t>
    </rPh>
    <phoneticPr fontId="2"/>
  </si>
  <si>
    <t xml:space="preserve">【従業員数（岩手県内）】
</t>
    <rPh sb="1" eb="5">
      <t>ジュウギョウインスウ</t>
    </rPh>
    <rPh sb="6" eb="10">
      <t>イワテケンナイ</t>
    </rPh>
    <phoneticPr fontId="2"/>
  </si>
  <si>
    <t>【自己資本額】</t>
    <rPh sb="1" eb="3">
      <t>ジコ</t>
    </rPh>
    <rPh sb="3" eb="5">
      <t>シホン</t>
    </rPh>
    <rPh sb="5" eb="6">
      <t>ガク</t>
    </rPh>
    <phoneticPr fontId="2"/>
  </si>
  <si>
    <t>【流動比率】</t>
    <rPh sb="1" eb="5">
      <t>リュウドウヒリツ</t>
    </rPh>
    <phoneticPr fontId="2"/>
  </si>
  <si>
    <t>【営業年数】</t>
    <rPh sb="1" eb="5">
      <t>エイギョウネンスウ</t>
    </rPh>
    <phoneticPr fontId="2"/>
  </si>
  <si>
    <t>【ISO・地球】</t>
    <rPh sb="5" eb="7">
      <t>チキュウ</t>
    </rPh>
    <phoneticPr fontId="2"/>
  </si>
  <si>
    <t>【障がい者雇用】</t>
    <rPh sb="1" eb="2">
      <t>ショウ</t>
    </rPh>
    <rPh sb="4" eb="5">
      <t>シャ</t>
    </rPh>
    <rPh sb="5" eb="7">
      <t>コヨウ</t>
    </rPh>
    <phoneticPr fontId="2"/>
  </si>
  <si>
    <t>【子育て・女性】</t>
    <rPh sb="1" eb="3">
      <t>コソダ</t>
    </rPh>
    <rPh sb="5" eb="7">
      <t>ジョセイ</t>
    </rPh>
    <phoneticPr fontId="2"/>
  </si>
  <si>
    <t>【受付番号】</t>
    <rPh sb="1" eb="3">
      <t>ウケツケ</t>
    </rPh>
    <rPh sb="3" eb="5">
      <t>バンゴウ</t>
    </rPh>
    <phoneticPr fontId="2"/>
  </si>
  <si>
    <t>＜内訳＞</t>
    <rPh sb="1" eb="3">
      <t>ウチワケ</t>
    </rPh>
    <phoneticPr fontId="2"/>
  </si>
  <si>
    <r>
      <rPr>
        <b/>
        <u/>
        <sz val="10"/>
        <color theme="1"/>
        <rFont val="ＭＳ 明朝"/>
        <family val="1"/>
        <charset val="128"/>
      </rPr>
      <t>直前</t>
    </r>
    <r>
      <rPr>
        <b/>
        <sz val="10"/>
        <color theme="1"/>
        <rFont val="ＭＳ 明朝"/>
        <family val="1"/>
        <charset val="128"/>
      </rPr>
      <t>の営業年度</t>
    </r>
    <r>
      <rPr>
        <sz val="10"/>
        <color theme="1"/>
        <rFont val="ＭＳ 明朝"/>
        <family val="1"/>
        <charset val="128"/>
      </rPr>
      <t>　※３</t>
    </r>
    <rPh sb="0" eb="2">
      <t>チョクゼン</t>
    </rPh>
    <rPh sb="3" eb="5">
      <t>エイギョウ</t>
    </rPh>
    <rPh sb="5" eb="7">
      <t>ネンド</t>
    </rPh>
    <phoneticPr fontId="2"/>
  </si>
  <si>
    <r>
      <rPr>
        <b/>
        <u/>
        <sz val="10"/>
        <color theme="1"/>
        <rFont val="ＭＳ 明朝"/>
        <family val="1"/>
        <charset val="128"/>
      </rPr>
      <t>前々</t>
    </r>
    <r>
      <rPr>
        <b/>
        <sz val="10"/>
        <color theme="1"/>
        <rFont val="ＭＳ 明朝"/>
        <family val="1"/>
        <charset val="128"/>
      </rPr>
      <t>の営業年度</t>
    </r>
    <r>
      <rPr>
        <sz val="10"/>
        <color theme="1"/>
        <rFont val="ＭＳ 明朝"/>
        <family val="1"/>
        <charset val="128"/>
      </rPr>
      <t>　※３</t>
    </r>
    <rPh sb="3" eb="5">
      <t>エイギョウ</t>
    </rPh>
    <rPh sb="5" eb="7">
      <t>ネンド</t>
    </rPh>
    <phoneticPr fontId="2"/>
  </si>
  <si>
    <t>金額　※４</t>
    <rPh sb="0" eb="2">
      <t>キンガク</t>
    </rPh>
    <phoneticPr fontId="2"/>
  </si>
  <si>
    <t>【審査数値】</t>
    <rPh sb="1" eb="5">
      <t>シンサスウチ</t>
    </rPh>
    <phoneticPr fontId="2"/>
  </si>
  <si>
    <r>
      <t>その他　</t>
    </r>
    <r>
      <rPr>
        <sz val="11"/>
        <rFont val="ＭＳ 明朝"/>
        <family val="1"/>
        <charset val="128"/>
      </rPr>
      <t>※５</t>
    </r>
    <rPh sb="2" eb="3">
      <t>タ</t>
    </rPh>
    <phoneticPr fontId="2"/>
  </si>
  <si>
    <t>（様式第2号の契約実績では、千円未満切捨）</t>
    <rPh sb="1" eb="4">
      <t>ヨウシキダイ</t>
    </rPh>
    <rPh sb="5" eb="6">
      <t>ゴウ</t>
    </rPh>
    <rPh sb="7" eb="9">
      <t>ケイヤク</t>
    </rPh>
    <rPh sb="9" eb="11">
      <t>ジッセキ</t>
    </rPh>
    <rPh sb="14" eb="16">
      <t>センエン</t>
    </rPh>
    <rPh sb="16" eb="18">
      <t>ミマン</t>
    </rPh>
    <rPh sb="18" eb="19">
      <t>キリ</t>
    </rPh>
    <rPh sb="19" eb="20">
      <t>シャ</t>
    </rPh>
    <phoneticPr fontId="2"/>
  </si>
  <si>
    <t>【受付番号】</t>
    <phoneticPr fontId="2"/>
  </si>
  <si>
    <t>赤色部分を記載し、【】欄は記入しないでください。</t>
    <rPh sb="0" eb="2">
      <t>アカイロ</t>
    </rPh>
    <rPh sb="2" eb="4">
      <t>ブブン</t>
    </rPh>
    <rPh sb="5" eb="7">
      <t>キサイ</t>
    </rPh>
    <rPh sb="11" eb="12">
      <t>ラン</t>
    </rPh>
    <rPh sb="13" eb="15">
      <t>キニュウ</t>
    </rPh>
    <phoneticPr fontId="2"/>
  </si>
  <si>
    <t>※１　この表には、次に該当する者を記載してください。
(1)　法人にあっては、登記されている全ての役員（代表取締役、取締役、監査役等）
(2)　個人にあっては、その者（事業主）
※２　記載された個人情報は、岩手県警察本部に暴力団等の照会を行う目的のみに使用し、その他の目的には使用しません。
※３　記入欄が不足する場合は、行数を増やして記載してください。</t>
    <rPh sb="5" eb="6">
      <t>ヒョウ</t>
    </rPh>
    <rPh sb="9" eb="10">
      <t>ツギ</t>
    </rPh>
    <rPh sb="11" eb="13">
      <t>ガイトウ</t>
    </rPh>
    <rPh sb="15" eb="16">
      <t>モノ</t>
    </rPh>
    <rPh sb="17" eb="19">
      <t>キサイ</t>
    </rPh>
    <phoneticPr fontId="2"/>
  </si>
  <si>
    <t>その他職員</t>
    <rPh sb="2" eb="3">
      <t>タ</t>
    </rPh>
    <rPh sb="3" eb="5">
      <t>ショクイン</t>
    </rPh>
    <phoneticPr fontId="2"/>
  </si>
  <si>
    <t>（様式第５号　技術者経歴書関係）</t>
    <rPh sb="1" eb="3">
      <t>ヨウシキ</t>
    </rPh>
    <rPh sb="3" eb="4">
      <t>ダイ</t>
    </rPh>
    <rPh sb="5" eb="6">
      <t>ゴウ</t>
    </rPh>
    <rPh sb="7" eb="13">
      <t>ギジュツシャケイレキショ</t>
    </rPh>
    <rPh sb="13" eb="15">
      <t>カンケイ</t>
    </rPh>
    <phoneticPr fontId="2"/>
  </si>
  <si>
    <t>従業員数
（代表者含む）</t>
    <rPh sb="0" eb="4">
      <t>ジュウギョウインスウ</t>
    </rPh>
    <rPh sb="6" eb="10">
      <t>ダイヒョウシャフク</t>
    </rPh>
    <phoneticPr fontId="2"/>
  </si>
  <si>
    <t>③資本金【法人】
　※個人の場合は0を記載</t>
    <rPh sb="1" eb="4">
      <t>シホンキン</t>
    </rPh>
    <rPh sb="5" eb="7">
      <t>ホウジン</t>
    </rPh>
    <rPh sb="11" eb="13">
      <t>コジン</t>
    </rPh>
    <rPh sb="14" eb="16">
      <t>バアイ</t>
    </rPh>
    <rPh sb="19" eb="21">
      <t>キサイ</t>
    </rPh>
    <phoneticPr fontId="56"/>
  </si>
  <si>
    <t xml:space="preserve">④自己資本額
（純資産合計額）
</t>
    <rPh sb="1" eb="6">
      <t>ジコシホンガク</t>
    </rPh>
    <rPh sb="8" eb="14">
      <t>ジュンシサンゴウケイガク</t>
    </rPh>
    <phoneticPr fontId="56"/>
  </si>
  <si>
    <t>⑤流動比率</t>
    <rPh sb="1" eb="5">
      <t>リュウドウヒリツ</t>
    </rPh>
    <phoneticPr fontId="56"/>
  </si>
  <si>
    <t>⑥営業年数</t>
    <rPh sb="1" eb="5">
      <t>エイギョウネンスウ</t>
    </rPh>
    <phoneticPr fontId="56"/>
  </si>
  <si>
    <t>⑧いわて地球環境にやさしい事業所の認定</t>
    <rPh sb="4" eb="8">
      <t>チキュウカンキョウ</t>
    </rPh>
    <rPh sb="13" eb="16">
      <t>ジギョウショ</t>
    </rPh>
    <rPh sb="17" eb="19">
      <t>ニンテイ</t>
    </rPh>
    <phoneticPr fontId="56"/>
  </si>
  <si>
    <t>⑨障がい者雇用状況</t>
    <rPh sb="1" eb="2">
      <t>ショウ</t>
    </rPh>
    <rPh sb="4" eb="5">
      <t>シャ</t>
    </rPh>
    <rPh sb="5" eb="9">
      <t>コヨウジョウキョウ</t>
    </rPh>
    <phoneticPr fontId="56"/>
  </si>
  <si>
    <t>⑩いわて子育てにやさしい企業等の認証</t>
    <rPh sb="4" eb="6">
      <t>コソダ</t>
    </rPh>
    <rPh sb="12" eb="15">
      <t>キギョウトウ</t>
    </rPh>
    <rPh sb="16" eb="18">
      <t>ニンショウ</t>
    </rPh>
    <phoneticPr fontId="56"/>
  </si>
  <si>
    <t>⑪いわて女性活躍認定企業等（ステップ２）の認定</t>
    <rPh sb="4" eb="13">
      <t>ジョセイカツヤクニンテイキギョウトウ</t>
    </rPh>
    <rPh sb="21" eb="23">
      <t>ニンテイ</t>
    </rPh>
    <phoneticPr fontId="56"/>
  </si>
  <si>
    <t>いわて女性活躍認定企業等（ステップ２）の認定に係る証明書の写し（提出書類№16）を確認。（ステップ２のみが対象）</t>
    <rPh sb="3" eb="12">
      <t>ジョセイカツヤクニンテイキギョウトウ</t>
    </rPh>
    <rPh sb="20" eb="22">
      <t>ニンテイ</t>
    </rPh>
    <rPh sb="23" eb="24">
      <t>カカ</t>
    </rPh>
    <rPh sb="25" eb="28">
      <t>ショウメイショ</t>
    </rPh>
    <rPh sb="29" eb="30">
      <t>ウツ</t>
    </rPh>
    <rPh sb="32" eb="36">
      <t>テイシュツショルイ</t>
    </rPh>
    <rPh sb="41" eb="43">
      <t>カクニン</t>
    </rPh>
    <rPh sb="53" eb="55">
      <t>タイショウ</t>
    </rPh>
    <phoneticPr fontId="56"/>
  </si>
  <si>
    <t>財務諸表（提出書類№10）の会計年度と一致するか。
参考：複数の決算期間にわたる場合は、各営業期間分の実績を記載。
（計算例）契約金額×当該決算期間中の月数÷契約期間月数</t>
    <rPh sb="0" eb="2">
      <t>ザイム</t>
    </rPh>
    <rPh sb="2" eb="4">
      <t>ショヒョウ</t>
    </rPh>
    <rPh sb="5" eb="9">
      <t>テイシュツショルイ</t>
    </rPh>
    <rPh sb="14" eb="16">
      <t>カイケイ</t>
    </rPh>
    <rPh sb="16" eb="18">
      <t>ネンド</t>
    </rPh>
    <rPh sb="19" eb="21">
      <t>イッチ</t>
    </rPh>
    <rPh sb="26" eb="28">
      <t>サンコウ</t>
    </rPh>
    <rPh sb="29" eb="31">
      <t>フクスウ</t>
    </rPh>
    <rPh sb="32" eb="34">
      <t>ケッサン</t>
    </rPh>
    <rPh sb="34" eb="36">
      <t>キカン</t>
    </rPh>
    <rPh sb="40" eb="42">
      <t>バアイ</t>
    </rPh>
    <rPh sb="44" eb="45">
      <t>カク</t>
    </rPh>
    <rPh sb="45" eb="47">
      <t>エイギョウ</t>
    </rPh>
    <rPh sb="47" eb="49">
      <t>キカン</t>
    </rPh>
    <rPh sb="49" eb="50">
      <t>ブン</t>
    </rPh>
    <rPh sb="51" eb="53">
      <t>ジッセキ</t>
    </rPh>
    <rPh sb="54" eb="56">
      <t>キサイ</t>
    </rPh>
    <rPh sb="59" eb="61">
      <t>ケイサン</t>
    </rPh>
    <rPh sb="61" eb="62">
      <t>レイ</t>
    </rPh>
    <rPh sb="63" eb="65">
      <t>ケイヤク</t>
    </rPh>
    <rPh sb="65" eb="67">
      <t>キンガク</t>
    </rPh>
    <rPh sb="68" eb="70">
      <t>トウガイ</t>
    </rPh>
    <rPh sb="70" eb="72">
      <t>ケッサン</t>
    </rPh>
    <rPh sb="72" eb="74">
      <t>キカン</t>
    </rPh>
    <rPh sb="74" eb="75">
      <t>チュウ</t>
    </rPh>
    <rPh sb="76" eb="78">
      <t>ツキスウ</t>
    </rPh>
    <rPh sb="79" eb="81">
      <t>ケイヤク</t>
    </rPh>
    <rPh sb="81" eb="83">
      <t>キカン</t>
    </rPh>
    <rPh sb="83" eb="85">
      <t>ゲッスウ</t>
    </rPh>
    <phoneticPr fontId="56"/>
  </si>
  <si>
    <t>審査調書（様式第2号）及び業者カード（様式第3号）と一致しているか。
※中小企業等協同組合法に基づく協同組合及びその組合員は、共同受注事業分の実績は、契約者である組合の実績に記載。組合員は実績として記載しない。同一案件における組合と組合員の重複記載不可。</t>
    <rPh sb="0" eb="4">
      <t>シンサチョウショ</t>
    </rPh>
    <rPh sb="5" eb="8">
      <t>ヨウシキダイ</t>
    </rPh>
    <rPh sb="9" eb="10">
      <t>ゴウ</t>
    </rPh>
    <rPh sb="11" eb="12">
      <t>オヨ</t>
    </rPh>
    <rPh sb="13" eb="15">
      <t>ギョウシャ</t>
    </rPh>
    <rPh sb="19" eb="22">
      <t>ヨウシキダイ</t>
    </rPh>
    <rPh sb="23" eb="24">
      <t>ゴウ</t>
    </rPh>
    <rPh sb="26" eb="28">
      <t>イッチ</t>
    </rPh>
    <rPh sb="36" eb="41">
      <t>チュウショウキギョウトウ</t>
    </rPh>
    <rPh sb="41" eb="46">
      <t>キョウドウクミアイホウ</t>
    </rPh>
    <rPh sb="47" eb="48">
      <t>モト</t>
    </rPh>
    <rPh sb="50" eb="54">
      <t>キョウドウクミアイ</t>
    </rPh>
    <rPh sb="54" eb="55">
      <t>オヨ</t>
    </rPh>
    <rPh sb="58" eb="61">
      <t>クミアイイン</t>
    </rPh>
    <rPh sb="63" eb="70">
      <t>キョウドウジュチュウジギョウブン</t>
    </rPh>
    <rPh sb="71" eb="73">
      <t>ジッセキ</t>
    </rPh>
    <rPh sb="75" eb="78">
      <t>ケイヤクシャ</t>
    </rPh>
    <rPh sb="81" eb="83">
      <t>クミアイ</t>
    </rPh>
    <rPh sb="84" eb="86">
      <t>ジッセキ</t>
    </rPh>
    <rPh sb="87" eb="89">
      <t>キサイ</t>
    </rPh>
    <rPh sb="90" eb="93">
      <t>クミアイイン</t>
    </rPh>
    <rPh sb="94" eb="96">
      <t>ジッセキ</t>
    </rPh>
    <rPh sb="99" eb="101">
      <t>キサイ</t>
    </rPh>
    <rPh sb="105" eb="109">
      <t>ドウイツアンケン</t>
    </rPh>
    <rPh sb="113" eb="115">
      <t>クミアイ</t>
    </rPh>
    <phoneticPr fontId="56"/>
  </si>
  <si>
    <t>②契約の相手方・場所</t>
    <rPh sb="1" eb="3">
      <t>ケイヤク</t>
    </rPh>
    <rPh sb="4" eb="7">
      <t>アイテカタ</t>
    </rPh>
    <rPh sb="8" eb="10">
      <t>バショ</t>
    </rPh>
    <phoneticPr fontId="56"/>
  </si>
  <si>
    <t>委任状（様式第8号）</t>
    <rPh sb="0" eb="3">
      <t>イニンジョウ</t>
    </rPh>
    <rPh sb="4" eb="6">
      <t>ヨウシキ</t>
    </rPh>
    <rPh sb="6" eb="7">
      <t>ダイ</t>
    </rPh>
    <rPh sb="8" eb="9">
      <t>ゴウ</t>
    </rPh>
    <phoneticPr fontId="56"/>
  </si>
  <si>
    <t>委任状（様式第9号）</t>
    <rPh sb="0" eb="3">
      <t>イニンジョウ</t>
    </rPh>
    <rPh sb="4" eb="6">
      <t>ヨウシキ</t>
    </rPh>
    <rPh sb="6" eb="7">
      <t>ダイ</t>
    </rPh>
    <rPh sb="8" eb="9">
      <t>ゴウ</t>
    </rPh>
    <phoneticPr fontId="56"/>
  </si>
  <si>
    <t>※本店から支店へ委任する場合のみ提出</t>
    <rPh sb="1" eb="3">
      <t>ホンテン</t>
    </rPh>
    <rPh sb="5" eb="7">
      <t>シテン</t>
    </rPh>
    <rPh sb="8" eb="10">
      <t>イニン</t>
    </rPh>
    <rPh sb="12" eb="14">
      <t>バアイ</t>
    </rPh>
    <rPh sb="16" eb="18">
      <t>テイシュツ</t>
    </rPh>
    <phoneticPr fontId="56"/>
  </si>
  <si>
    <t>※行政書士へ委任する場合のみ提出</t>
    <rPh sb="1" eb="5">
      <t>ギョウセイショシ</t>
    </rPh>
    <rPh sb="6" eb="8">
      <t>イニン</t>
    </rPh>
    <rPh sb="10" eb="12">
      <t>バアイ</t>
    </rPh>
    <rPh sb="14" eb="16">
      <t>テイシュツ</t>
    </rPh>
    <phoneticPr fontId="56"/>
  </si>
  <si>
    <t>※赤色部分を入力してください。
※様式第1号と異なる場合があるため連動させていません。</t>
    <rPh sb="1" eb="3">
      <t>アカイロ</t>
    </rPh>
    <rPh sb="3" eb="5">
      <t>ブブン</t>
    </rPh>
    <rPh sb="6" eb="8">
      <t>ニュウリョク</t>
    </rPh>
    <phoneticPr fontId="2"/>
  </si>
  <si>
    <t>※添付の岩手県内の従業員の数を証する書面と一致していること</t>
    <rPh sb="1" eb="3">
      <t>テンプ</t>
    </rPh>
    <rPh sb="4" eb="8">
      <t>イワテケンナイ</t>
    </rPh>
    <rPh sb="9" eb="12">
      <t>ジュウギョウイン</t>
    </rPh>
    <rPh sb="13" eb="14">
      <t>カズ</t>
    </rPh>
    <rPh sb="15" eb="16">
      <t>ショウ</t>
    </rPh>
    <rPh sb="18" eb="20">
      <t>ショメン</t>
    </rPh>
    <rPh sb="21" eb="23">
      <t>イッチ</t>
    </rPh>
    <phoneticPr fontId="2"/>
  </si>
  <si>
    <t>事務関係職員</t>
    <phoneticPr fontId="2"/>
  </si>
  <si>
    <t>（様式第２号　審査調書と連動）</t>
    <rPh sb="7" eb="11">
      <t>シンサチョウショ</t>
    </rPh>
    <rPh sb="12" eb="14">
      <t>レンドウ</t>
    </rPh>
    <phoneticPr fontId="2"/>
  </si>
  <si>
    <r>
      <t>①本店　</t>
    </r>
    <r>
      <rPr>
        <sz val="11"/>
        <rFont val="ＭＳ Ｐ明朝"/>
        <family val="1"/>
        <charset val="128"/>
      </rPr>
      <t>※６</t>
    </r>
    <rPh sb="1" eb="3">
      <t>ホンテン</t>
    </rPh>
    <phoneticPr fontId="2"/>
  </si>
  <si>
    <t>②岩手県を担当する支店等(県外業者で、岩手県内に支店等が無い場合）</t>
    <rPh sb="1" eb="4">
      <t>イワテケン</t>
    </rPh>
    <rPh sb="5" eb="7">
      <t>タントウ</t>
    </rPh>
    <rPh sb="9" eb="11">
      <t>シテン</t>
    </rPh>
    <rPh sb="11" eb="12">
      <t>トウ</t>
    </rPh>
    <phoneticPr fontId="2"/>
  </si>
  <si>
    <t>③岩手県内の支店等</t>
    <rPh sb="1" eb="3">
      <t>イワテ</t>
    </rPh>
    <rPh sb="3" eb="5">
      <t>ケンナイ</t>
    </rPh>
    <rPh sb="6" eb="8">
      <t>シテン</t>
    </rPh>
    <rPh sb="8" eb="9">
      <t>トウ</t>
    </rPh>
    <phoneticPr fontId="2"/>
  </si>
  <si>
    <t>④岩手県内の支店等</t>
    <rPh sb="1" eb="3">
      <t>イワテ</t>
    </rPh>
    <rPh sb="3" eb="5">
      <t>ケンナイ</t>
    </rPh>
    <rPh sb="6" eb="8">
      <t>シテン</t>
    </rPh>
    <rPh sb="8" eb="9">
      <t>トウ</t>
    </rPh>
    <phoneticPr fontId="2"/>
  </si>
  <si>
    <t>⑤岩手県内の支店等</t>
    <rPh sb="1" eb="3">
      <t>イワテ</t>
    </rPh>
    <rPh sb="3" eb="5">
      <t>ケンナイ</t>
    </rPh>
    <rPh sb="6" eb="8">
      <t>シテン</t>
    </rPh>
    <rPh sb="8" eb="9">
      <t>トウ</t>
    </rPh>
    <phoneticPr fontId="2"/>
  </si>
  <si>
    <t>⑥岩手県内の支店等</t>
    <rPh sb="1" eb="3">
      <t>イワテ</t>
    </rPh>
    <rPh sb="3" eb="5">
      <t>ケンナイ</t>
    </rPh>
    <rPh sb="6" eb="8">
      <t>シテン</t>
    </rPh>
    <rPh sb="8" eb="9">
      <t>トウ</t>
    </rPh>
    <phoneticPr fontId="2"/>
  </si>
  <si>
    <t>⑦岩手県内の支店等</t>
    <rPh sb="1" eb="3">
      <t>イワテ</t>
    </rPh>
    <rPh sb="3" eb="5">
      <t>ケンナイ</t>
    </rPh>
    <rPh sb="6" eb="8">
      <t>シテン</t>
    </rPh>
    <rPh sb="8" eb="9">
      <t>トウ</t>
    </rPh>
    <phoneticPr fontId="2"/>
  </si>
  <si>
    <t>⑧岩手県内の支店等</t>
    <rPh sb="1" eb="3">
      <t>イワテ</t>
    </rPh>
    <rPh sb="3" eb="5">
      <t>ケンナイ</t>
    </rPh>
    <rPh sb="6" eb="8">
      <t>シテン</t>
    </rPh>
    <rPh sb="8" eb="9">
      <t>トウ</t>
    </rPh>
    <phoneticPr fontId="2"/>
  </si>
  <si>
    <t>⑨岩手県内の支店等</t>
    <rPh sb="1" eb="3">
      <t>イワテ</t>
    </rPh>
    <rPh sb="3" eb="5">
      <t>ケンナイ</t>
    </rPh>
    <rPh sb="6" eb="8">
      <t>シテン</t>
    </rPh>
    <rPh sb="8" eb="9">
      <t>トウ</t>
    </rPh>
    <phoneticPr fontId="2"/>
  </si>
  <si>
    <t>※始期、終期は様式第2号審査調書と連動</t>
    <rPh sb="1" eb="3">
      <t>シキ</t>
    </rPh>
    <rPh sb="4" eb="6">
      <t>シュウキ</t>
    </rPh>
    <rPh sb="7" eb="9">
      <t>ヨウシキ</t>
    </rPh>
    <rPh sb="9" eb="10">
      <t>ダイ</t>
    </rPh>
    <rPh sb="11" eb="12">
      <t>ゴウ</t>
    </rPh>
    <rPh sb="12" eb="16">
      <t>シンサチョウショ</t>
    </rPh>
    <rPh sb="17" eb="19">
      <t>レンドウ</t>
    </rPh>
    <phoneticPr fontId="2"/>
  </si>
  <si>
    <t>※始期、終期は様式第2号審査調書と連動</t>
    <phoneticPr fontId="2"/>
  </si>
  <si>
    <t>内訳</t>
    <rPh sb="0" eb="2">
      <t>ウチワケ</t>
    </rPh>
    <phoneticPr fontId="2"/>
  </si>
  <si>
    <t>業務内容
※２（①）</t>
    <phoneticPr fontId="2"/>
  </si>
  <si>
    <t>←下記内訳の業種ごと（①）の契約金額（営業年度分）（②）の合計額が表示される。</t>
    <rPh sb="1" eb="3">
      <t>カキ</t>
    </rPh>
    <rPh sb="6" eb="8">
      <t>ギョウシュ</t>
    </rPh>
    <rPh sb="14" eb="18">
      <t>ケイヤクキンガク</t>
    </rPh>
    <rPh sb="19" eb="24">
      <t>エイギョウネンドブン</t>
    </rPh>
    <rPh sb="29" eb="32">
      <t>ゴウケイガク</t>
    </rPh>
    <phoneticPr fontId="2"/>
  </si>
  <si>
    <t>契約金額（②）</t>
    <rPh sb="0" eb="4">
      <t>ケイヤクキンガク</t>
    </rPh>
    <phoneticPr fontId="2"/>
  </si>
  <si>
    <t>契約金額（②）</t>
    <phoneticPr fontId="2"/>
  </si>
  <si>
    <r>
      <rPr>
        <sz val="12"/>
        <rFont val="HG丸ｺﾞｼｯｸM-PRO"/>
        <family val="3"/>
        <charset val="128"/>
      </rPr>
      <t>（様式第４号実績調書と連動）</t>
    </r>
    <r>
      <rPr>
        <sz val="12"/>
        <rFont val="ＭＳ Ｐ明朝"/>
        <family val="1"/>
        <charset val="128"/>
      </rPr>
      <t xml:space="preserve">
</t>
    </r>
    <r>
      <rPr>
        <b/>
        <sz val="12"/>
        <rFont val="ＭＳ ゴシック"/>
        <family val="3"/>
        <charset val="128"/>
      </rPr>
      <t>岩手県内における直前2年間の
年間平均実績高　</t>
    </r>
    <r>
      <rPr>
        <sz val="12"/>
        <rFont val="ＭＳ ゴシック"/>
        <family val="3"/>
        <charset val="128"/>
      </rPr>
      <t>※７</t>
    </r>
    <r>
      <rPr>
        <sz val="12"/>
        <rFont val="ＭＳ Ｐ明朝"/>
        <family val="1"/>
        <charset val="128"/>
      </rPr>
      <t xml:space="preserve">
</t>
    </r>
    <r>
      <rPr>
        <sz val="12"/>
        <rFont val="HG丸ｺﾞｼｯｸM-PRO"/>
        <family val="3"/>
        <charset val="128"/>
      </rPr>
      <t>（業種計は、千円未満切捨）</t>
    </r>
    <rPh sb="6" eb="10">
      <t>ジッセキチョウショ</t>
    </rPh>
    <rPh sb="11" eb="13">
      <t>レンドウ</t>
    </rPh>
    <rPh sb="42" eb="44">
      <t>ギョウシュ</t>
    </rPh>
    <rPh sb="44" eb="45">
      <t>ケイ</t>
    </rPh>
    <rPh sb="47" eb="48">
      <t>セン</t>
    </rPh>
    <rPh sb="48" eb="49">
      <t>エン</t>
    </rPh>
    <rPh sb="49" eb="51">
      <t>ミマン</t>
    </rPh>
    <rPh sb="51" eb="52">
      <t>キリ</t>
    </rPh>
    <rPh sb="52" eb="53">
      <t>シャ</t>
    </rPh>
    <phoneticPr fontId="2"/>
  </si>
  <si>
    <r>
      <t xml:space="preserve">営業年数
</t>
    </r>
    <r>
      <rPr>
        <sz val="10"/>
        <rFont val="ＭＳ 明朝"/>
        <family val="1"/>
        <charset val="128"/>
      </rPr>
      <t>※８</t>
    </r>
    <r>
      <rPr>
        <b/>
        <sz val="11"/>
        <rFont val="ＭＳ 明朝"/>
        <family val="1"/>
        <charset val="128"/>
      </rPr>
      <t xml:space="preserve">
</t>
    </r>
    <r>
      <rPr>
        <sz val="8"/>
        <rFont val="HG丸ｺﾞｼｯｸM-PRO"/>
        <family val="3"/>
        <charset val="128"/>
      </rPr>
      <t>(年未満端数切捨)</t>
    </r>
    <rPh sb="0" eb="4">
      <t>エイギョウネンスウ</t>
    </rPh>
    <phoneticPr fontId="2"/>
  </si>
  <si>
    <r>
      <t xml:space="preserve">従業員数
</t>
    </r>
    <r>
      <rPr>
        <b/>
        <sz val="8"/>
        <rFont val="ＭＳ 明朝"/>
        <family val="1"/>
        <charset val="128"/>
      </rPr>
      <t xml:space="preserve">（常時雇用）
</t>
    </r>
    <r>
      <rPr>
        <sz val="8"/>
        <rFont val="HG丸ｺﾞｼｯｸM-PRO"/>
        <family val="3"/>
        <charset val="128"/>
      </rPr>
      <t>様式第3号と連動　</t>
    </r>
    <r>
      <rPr>
        <sz val="10"/>
        <rFont val="ＭＳ 明朝"/>
        <family val="1"/>
        <charset val="128"/>
      </rPr>
      <t>※４</t>
    </r>
    <rPh sb="6" eb="10">
      <t>ジョウジコヨウ</t>
    </rPh>
    <rPh sb="12" eb="15">
      <t>ヨウシキダイ</t>
    </rPh>
    <rPh sb="16" eb="17">
      <t>ゴウ</t>
    </rPh>
    <rPh sb="18" eb="20">
      <t>レンドウ</t>
    </rPh>
    <phoneticPr fontId="2"/>
  </si>
  <si>
    <r>
      <t xml:space="preserve">直前２年間の
年間平均実績高
</t>
    </r>
    <r>
      <rPr>
        <sz val="11"/>
        <rFont val="HG丸ｺﾞｼｯｸM-PRO"/>
        <family val="3"/>
        <charset val="128"/>
      </rPr>
      <t>(千円未満の端数切捨)</t>
    </r>
    <rPh sb="17" eb="21">
      <t>センエンミマン</t>
    </rPh>
    <phoneticPr fontId="2"/>
  </si>
  <si>
    <r>
      <t>法令による免許等を有している職員　（代表者含む、延べ人数・単位：人）　</t>
    </r>
    <r>
      <rPr>
        <sz val="12"/>
        <rFont val="ＭＳ ゴシック"/>
        <family val="3"/>
        <charset val="128"/>
      </rPr>
      <t>※４</t>
    </r>
    <rPh sb="0" eb="2">
      <t>ホウレイ</t>
    </rPh>
    <rPh sb="5" eb="7">
      <t>メンキョ</t>
    </rPh>
    <rPh sb="7" eb="8">
      <t>トウ</t>
    </rPh>
    <rPh sb="9" eb="10">
      <t>ユウ</t>
    </rPh>
    <rPh sb="14" eb="16">
      <t>ショクイン</t>
    </rPh>
    <rPh sb="18" eb="22">
      <t>ダイヒョウシャフク</t>
    </rPh>
    <rPh sb="24" eb="25">
      <t>ノ</t>
    </rPh>
    <rPh sb="26" eb="28">
      <t>ニンズウ</t>
    </rPh>
    <rPh sb="29" eb="31">
      <t>タンイ</t>
    </rPh>
    <rPh sb="32" eb="33">
      <t>ニン</t>
    </rPh>
    <phoneticPr fontId="2"/>
  </si>
  <si>
    <t>＜参考＞
提出書類（4）の
必要書類一覧
（営業に関し法令上の許可登録等を受けていることを証する書面の写し）</t>
    <rPh sb="1" eb="3">
      <t>サンコウ</t>
    </rPh>
    <rPh sb="14" eb="18">
      <t>ヒツヨウショルイ</t>
    </rPh>
    <rPh sb="18" eb="20">
      <t>イチラン</t>
    </rPh>
    <phoneticPr fontId="2"/>
  </si>
  <si>
    <t>登録要件（最低1名、法令による免許等を有している職員がいること）</t>
    <rPh sb="0" eb="4">
      <t>トウロクヨウケン</t>
    </rPh>
    <rPh sb="5" eb="7">
      <t>サイテイ</t>
    </rPh>
    <rPh sb="8" eb="9">
      <t>メイ</t>
    </rPh>
    <rPh sb="10" eb="12">
      <t>ホウレイ</t>
    </rPh>
    <rPh sb="15" eb="18">
      <t>メンキョトウ</t>
    </rPh>
    <rPh sb="19" eb="20">
      <t>ユウ</t>
    </rPh>
    <rPh sb="24" eb="26">
      <t>ショクイン</t>
    </rPh>
    <phoneticPr fontId="2"/>
  </si>
  <si>
    <r>
      <t>法令による免許等を有している</t>
    </r>
    <r>
      <rPr>
        <b/>
        <sz val="12"/>
        <rFont val="ＭＳ ゴシック"/>
        <family val="3"/>
        <charset val="128"/>
      </rPr>
      <t>実職員</t>
    </r>
    <rPh sb="0" eb="2">
      <t>ホウレイ</t>
    </rPh>
    <rPh sb="5" eb="7">
      <t>メンキョ</t>
    </rPh>
    <rPh sb="7" eb="8">
      <t>トウ</t>
    </rPh>
    <rPh sb="9" eb="10">
      <t>ユウ</t>
    </rPh>
    <rPh sb="14" eb="15">
      <t>ジツ</t>
    </rPh>
    <rPh sb="15" eb="17">
      <t>ショクイン</t>
    </rPh>
    <phoneticPr fontId="2"/>
  </si>
  <si>
    <r>
      <rPr>
        <sz val="10"/>
        <rFont val="ＭＳ 明朝"/>
        <family val="1"/>
        <charset val="128"/>
      </rPr>
      <t>法令による免許等を有している職員
※３</t>
    </r>
    <r>
      <rPr>
        <sz val="11"/>
        <rFont val="ＭＳ 明朝"/>
        <family val="1"/>
        <charset val="128"/>
      </rPr>
      <t xml:space="preserve">
</t>
    </r>
    <r>
      <rPr>
        <sz val="10"/>
        <rFont val="HG丸ｺﾞｼｯｸM-PRO"/>
        <family val="3"/>
        <charset val="128"/>
      </rPr>
      <t xml:space="preserve">内訳の種類ごとの人数が表示される。
</t>
    </r>
    <rPh sb="0" eb="2">
      <t>ホウレイ</t>
    </rPh>
    <rPh sb="5" eb="7">
      <t>メンキョ</t>
    </rPh>
    <rPh sb="7" eb="8">
      <t>トウ</t>
    </rPh>
    <rPh sb="9" eb="10">
      <t>ユウ</t>
    </rPh>
    <rPh sb="14" eb="16">
      <t>ショクイン</t>
    </rPh>
    <rPh sb="20" eb="22">
      <t>ウチワケ</t>
    </rPh>
    <rPh sb="23" eb="25">
      <t>シュルイ</t>
    </rPh>
    <rPh sb="28" eb="30">
      <t>ニンズウ</t>
    </rPh>
    <rPh sb="31" eb="33">
      <t>ヒョウジ</t>
    </rPh>
    <phoneticPr fontId="2"/>
  </si>
  <si>
    <t>（人数に応じて、1枚に収まるように2段書きも可。）</t>
    <rPh sb="1" eb="3">
      <t>ニンズウ</t>
    </rPh>
    <rPh sb="4" eb="5">
      <t>オウ</t>
    </rPh>
    <rPh sb="9" eb="10">
      <t>マイ</t>
    </rPh>
    <rPh sb="11" eb="12">
      <t>オサ</t>
    </rPh>
    <rPh sb="18" eb="20">
      <t>ダンガ</t>
    </rPh>
    <rPh sb="22" eb="23">
      <t>カ</t>
    </rPh>
    <phoneticPr fontId="2"/>
  </si>
  <si>
    <t>③法令による免許等を有している職員</t>
    <rPh sb="1" eb="3">
      <t>ホウレイ</t>
    </rPh>
    <rPh sb="6" eb="9">
      <t>メンキョトウ</t>
    </rPh>
    <phoneticPr fontId="56"/>
  </si>
  <si>
    <t>法令による免許等を有している職員の人数は、業者カード（様式第3号）と一致しているか。</t>
    <rPh sb="0" eb="2">
      <t>ホウレイ</t>
    </rPh>
    <rPh sb="5" eb="8">
      <t>メンキョトウ</t>
    </rPh>
    <rPh sb="17" eb="19">
      <t>ニンズウ</t>
    </rPh>
    <rPh sb="21" eb="23">
      <t>ギョウシャ</t>
    </rPh>
    <rPh sb="27" eb="30">
      <t>ヨウシキダイ</t>
    </rPh>
    <rPh sb="31" eb="32">
      <t>ゴウ</t>
    </rPh>
    <phoneticPr fontId="56"/>
  </si>
  <si>
    <t>免許等名称</t>
    <rPh sb="0" eb="3">
      <t>メンキョトウ</t>
    </rPh>
    <rPh sb="3" eb="5">
      <t>メイショウ</t>
    </rPh>
    <phoneticPr fontId="2"/>
  </si>
  <si>
    <t xml:space="preserve">記載要領
※１　白色部分を入力し、青色部分（計算式あり・他様式と連動）及び【】欄は記載しないでください。
※２　基準日は、申請書を提出する日の属する年の１月１日となります。
※３　契約実績の欄には、基準日の属する営業年度の直前2年間の各営業年度における県内の実績を記載してください。なお、申請書を提出する時点で、決算額が確定していない場合は、「前々の営業年度」を「前々々の営業年度」に、「直前の営業年度」を「前々の営業年度」にそれぞれ読み替えて記載してください。
※４　従業員数の欄には、基準日の前日における営業に従事する常勤職員の数（代表者含む）の記載となります（様式第3号と連動）。
※５　資本金の欄には、法人にあっては商業登記簿、貸借対照表、株主資本等変動計画書に記載された金額を記載し、個人にあっては”0”を記入してください。
※６　自己資本額の欄には、貸借対照表、株主資本等変動計画書に記載された純資産合計額（個人は、期首資本金+事業主借勘定+事業主利益-事業主貸勘定）を記載してください。
※７　流動比率の欄には、基準日の直前決算における流動資産および流動負債を記載してください。
※８　営業年数の欄には、基準日の前日までの営業年数を記載してください。なお、その年数に年未満の端数があるときは、これを切り捨ててください。営業停止休止等の期間は、営業年数から控除となります。
※９　ＩＳＯ認証取得、いわて地球環境にやさしい事業所の認定、いわて子育てにやさしい企業等の認証取得及びいわて女性活躍認定企業等の認定の欄には、基準日の前日における取得の有無等を記載してください。
※10　障がい者雇用状況の欄には、基準日の直前までに公共職業安定所に報告した事業主は、障がい者雇用状況報告書から不足数を記載し、報告義務のない事業主は、基準日の前日における障がい者の雇用人数を記載してください。　
</t>
    <rPh sb="8" eb="9">
      <t>シロ</t>
    </rPh>
    <rPh sb="13" eb="15">
      <t>ニュウリョク</t>
    </rPh>
    <rPh sb="22" eb="25">
      <t>ケイサンシキ</t>
    </rPh>
    <rPh sb="35" eb="36">
      <t>オヨ</t>
    </rPh>
    <rPh sb="56" eb="59">
      <t>キジュンビ</t>
    </rPh>
    <rPh sb="61" eb="64">
      <t>シンセイショ</t>
    </rPh>
    <rPh sb="65" eb="67">
      <t>テイシュツ</t>
    </rPh>
    <rPh sb="69" eb="70">
      <t>ヒ</t>
    </rPh>
    <rPh sb="71" eb="72">
      <t>ゾク</t>
    </rPh>
    <rPh sb="74" eb="75">
      <t>トシ</t>
    </rPh>
    <rPh sb="77" eb="78">
      <t>ガツ</t>
    </rPh>
    <rPh sb="79" eb="80">
      <t>ニチ</t>
    </rPh>
    <rPh sb="99" eb="102">
      <t>キジュンビ</t>
    </rPh>
    <rPh sb="261" eb="265">
      <t>ジョウキンショクイン</t>
    </rPh>
    <rPh sb="268" eb="271">
      <t>ダイヒョウシャ</t>
    </rPh>
    <rPh sb="271" eb="272">
      <t>フク</t>
    </rPh>
    <rPh sb="275" eb="277">
      <t>キサイ</t>
    </rPh>
    <rPh sb="283" eb="286">
      <t>ヨウシキダイ</t>
    </rPh>
    <rPh sb="287" eb="288">
      <t>ゴウ</t>
    </rPh>
    <rPh sb="289" eb="291">
      <t>レンドウ</t>
    </rPh>
    <rPh sb="358" eb="360">
      <t>キニュウ</t>
    </rPh>
    <rPh sb="387" eb="391">
      <t>カブヌシシホン</t>
    </rPh>
    <rPh sb="391" eb="392">
      <t>トウ</t>
    </rPh>
    <rPh sb="392" eb="397">
      <t>ヘンドウケイカクショ</t>
    </rPh>
    <rPh sb="398" eb="400">
      <t>キサイ</t>
    </rPh>
    <rPh sb="414" eb="419">
      <t>キシュシホンキン</t>
    </rPh>
    <rPh sb="420" eb="424">
      <t>ジギョウヌシカ</t>
    </rPh>
    <rPh sb="424" eb="426">
      <t>カンジョウ</t>
    </rPh>
    <rPh sb="427" eb="432">
      <t>ジギョウヌシリエキ</t>
    </rPh>
    <rPh sb="433" eb="437">
      <t>ジギョウヌシカシ</t>
    </rPh>
    <rPh sb="437" eb="439">
      <t>カンジョウ</t>
    </rPh>
    <rPh sb="477" eb="479">
      <t>シサン</t>
    </rPh>
    <rPh sb="482" eb="486">
      <t>リュウドウフサイ</t>
    </rPh>
    <rPh sb="636" eb="637">
      <t>トウ</t>
    </rPh>
    <rPh sb="638" eb="640">
      <t>ニンショウ</t>
    </rPh>
    <rPh sb="642" eb="643">
      <t>オヨ</t>
    </rPh>
    <rPh sb="729" eb="732">
      <t>ジギョウヌシ</t>
    </rPh>
    <rPh sb="734" eb="735">
      <t>ショウ</t>
    </rPh>
    <rPh sb="737" eb="738">
      <t>シャ</t>
    </rPh>
    <rPh sb="738" eb="745">
      <t>コヨウジョウキョウホウコクショ</t>
    </rPh>
    <rPh sb="747" eb="750">
      <t>フソクスウ</t>
    </rPh>
    <rPh sb="751" eb="753">
      <t>キサイ</t>
    </rPh>
    <rPh sb="777" eb="778">
      <t>ショウ</t>
    </rPh>
    <rPh sb="780" eb="781">
      <t>シャ</t>
    </rPh>
    <rPh sb="784" eb="785">
      <t>ニン</t>
    </rPh>
    <phoneticPr fontId="2"/>
  </si>
  <si>
    <r>
      <t>営業の休止、停止等の期間</t>
    </r>
    <r>
      <rPr>
        <sz val="8"/>
        <rFont val="ＭＳ 明朝"/>
        <family val="1"/>
        <charset val="128"/>
      </rPr>
      <t>（該当の場合）</t>
    </r>
    <rPh sb="10" eb="12">
      <t>キカン</t>
    </rPh>
    <rPh sb="13" eb="15">
      <t>ガイトウ</t>
    </rPh>
    <rPh sb="16" eb="18">
      <t>バアイ</t>
    </rPh>
    <phoneticPr fontId="2"/>
  </si>
  <si>
    <t>現組織への変更
（該当の場合）</t>
    <rPh sb="9" eb="11">
      <t>ガイトウ</t>
    </rPh>
    <rPh sb="12" eb="14">
      <t>バアイ</t>
    </rPh>
    <phoneticPr fontId="2"/>
  </si>
  <si>
    <t>その他　　※３
（庁舎等に設置された機械設備等）</t>
    <rPh sb="2" eb="3">
      <t>タ</t>
    </rPh>
    <rPh sb="9" eb="11">
      <t>チョウシャ</t>
    </rPh>
    <rPh sb="11" eb="12">
      <t>トウ</t>
    </rPh>
    <rPh sb="13" eb="15">
      <t>セッチ</t>
    </rPh>
    <rPh sb="18" eb="22">
      <t>キカイセツビ</t>
    </rPh>
    <rPh sb="22" eb="23">
      <t>トウ</t>
    </rPh>
    <phoneticPr fontId="2"/>
  </si>
  <si>
    <t>【記載要領】
※１　赤色部分は必須入力です。青色部分（計算式あり・他様式と連動）及び【】欄は記載しないでください。
※２　支店名は、会社名を省略して記載してください。
※３　設備の保守管理（その他）は、庁舎等に設置された機械設備の保守管理（例：エレベーター保守、環境測定機械保守等）となります。
※４　「法令による免許等を有している職員」の欄は、代表者を含み、有する免許（資格）ごとに延べ人数での記載となります。登録要件に指定されている免許等は、本店又は支店に当該免等許を有している職員がいれば登録要件を満たすことになります。
※５　「従業員数」の太字欄は、代表者を含む本店及び各支店等の従業員数の合計となります。
※６　県外業者において、本店の「法令による免許等を有している職員」及び「従業員数」には、本店のみの人数を記載し、本店以外の他県の支店の人数は除いてください。
※７　「岩手県内における直前2年間の年間平均実績高」の「その他」は当該業務の主な内容を記載してください。</t>
    <rPh sb="1" eb="5">
      <t>キサイヨウリョウ</t>
    </rPh>
    <rPh sb="152" eb="154">
      <t>ホウレイ</t>
    </rPh>
    <rPh sb="157" eb="159">
      <t>メンキョ</t>
    </rPh>
    <rPh sb="159" eb="160">
      <t>トウ</t>
    </rPh>
    <rPh sb="180" eb="181">
      <t>ユウ</t>
    </rPh>
    <rPh sb="192" eb="193">
      <t>ノ</t>
    </rPh>
    <rPh sb="194" eb="196">
      <t>ニンズウ</t>
    </rPh>
    <rPh sb="218" eb="221">
      <t>メンキョトウ</t>
    </rPh>
    <rPh sb="223" eb="226">
      <t>ホンテンマタ</t>
    </rPh>
    <rPh sb="230" eb="232">
      <t>トウガイ</t>
    </rPh>
    <rPh sb="236" eb="237">
      <t>ユウ</t>
    </rPh>
    <rPh sb="241" eb="243">
      <t>ショクイン</t>
    </rPh>
    <rPh sb="274" eb="276">
      <t>フトジ</t>
    </rPh>
    <rPh sb="279" eb="282">
      <t>ダイヒョウシャ</t>
    </rPh>
    <rPh sb="283" eb="284">
      <t>フク</t>
    </rPh>
    <rPh sb="324" eb="326">
      <t>ホウレイ</t>
    </rPh>
    <rPh sb="329" eb="331">
      <t>メンキョ</t>
    </rPh>
    <rPh sb="331" eb="332">
      <t>トウ</t>
    </rPh>
    <rPh sb="352" eb="354">
      <t>ホンテン</t>
    </rPh>
    <rPh sb="357" eb="359">
      <t>ニンズウ</t>
    </rPh>
    <rPh sb="360" eb="362">
      <t>キサイ</t>
    </rPh>
    <rPh sb="378" eb="379">
      <t>ノゾ</t>
    </rPh>
    <rPh sb="425" eb="426">
      <t>オモ</t>
    </rPh>
    <phoneticPr fontId="2"/>
  </si>
  <si>
    <t>法令による免許等を
有している職員</t>
    <rPh sb="0" eb="2">
      <t>ホウレイ</t>
    </rPh>
    <rPh sb="5" eb="8">
      <t>メンキョトウ</t>
    </rPh>
    <phoneticPr fontId="2"/>
  </si>
  <si>
    <t>法令による免許等を有している職員及び従業員数（本店＋各支店）の
合計　（①～⑨）</t>
    <rPh sb="0" eb="2">
      <t>ホウレイ</t>
    </rPh>
    <rPh sb="5" eb="8">
      <t>メンキョトウ</t>
    </rPh>
    <rPh sb="16" eb="17">
      <t>オヨ</t>
    </rPh>
    <rPh sb="18" eb="22">
      <t>ジュウギョウインスウ</t>
    </rPh>
    <rPh sb="23" eb="25">
      <t>ホンテン</t>
    </rPh>
    <rPh sb="26" eb="27">
      <t>カク</t>
    </rPh>
    <rPh sb="27" eb="29">
      <t>シテン</t>
    </rPh>
    <rPh sb="32" eb="34">
      <t>ゴウケイ</t>
    </rPh>
    <phoneticPr fontId="2"/>
  </si>
  <si>
    <t>％
(小数点第3位以下切捨)</t>
    <phoneticPr fontId="2"/>
  </si>
  <si>
    <t>1次（管財課）</t>
    <rPh sb="1" eb="2">
      <t>ジ</t>
    </rPh>
    <rPh sb="3" eb="6">
      <t>カンザイカ</t>
    </rPh>
    <phoneticPr fontId="56"/>
  </si>
  <si>
    <t>※県処理欄（担当者名）</t>
    <rPh sb="1" eb="5">
      <t>ケンショリラン</t>
    </rPh>
    <phoneticPr fontId="2"/>
  </si>
  <si>
    <t>※希望する業務に登録要件が指定されている場合に提出</t>
    <rPh sb="1" eb="3">
      <t>キボウ</t>
    </rPh>
    <rPh sb="5" eb="7">
      <t>ギョウム</t>
    </rPh>
    <rPh sb="8" eb="12">
      <t>トウロクヨウケン</t>
    </rPh>
    <rPh sb="13" eb="15">
      <t>シテイ</t>
    </rPh>
    <rPh sb="20" eb="22">
      <t>バアイ</t>
    </rPh>
    <rPh sb="23" eb="25">
      <t>テイシュツ</t>
    </rPh>
    <phoneticPr fontId="2"/>
  </si>
  <si>
    <t>※岩手県内の実績のみ記載</t>
    <rPh sb="1" eb="5">
      <t>イワテケンナイ</t>
    </rPh>
    <rPh sb="6" eb="8">
      <t>ジッセキ</t>
    </rPh>
    <rPh sb="10" eb="12">
      <t>キサイ</t>
    </rPh>
    <phoneticPr fontId="56"/>
  </si>
  <si>
    <t>※様式第5号「技術者経歴書」掲載の資格の免許等の写しを提出</t>
    <rPh sb="1" eb="3">
      <t>ヨウシキ</t>
    </rPh>
    <rPh sb="3" eb="4">
      <t>ダイ</t>
    </rPh>
    <rPh sb="5" eb="6">
      <t>ゴウ</t>
    </rPh>
    <rPh sb="7" eb="10">
      <t>ギジュツシャ</t>
    </rPh>
    <rPh sb="10" eb="13">
      <t>ケイレキショ</t>
    </rPh>
    <rPh sb="14" eb="16">
      <t>ケイサイ</t>
    </rPh>
    <rPh sb="17" eb="19">
      <t>シカク</t>
    </rPh>
    <rPh sb="20" eb="22">
      <t>メンキョ</t>
    </rPh>
    <rPh sb="22" eb="23">
      <t>トウ</t>
    </rPh>
    <rPh sb="24" eb="25">
      <t>ウツ</t>
    </rPh>
    <rPh sb="27" eb="29">
      <t>テイシュツ</t>
    </rPh>
    <phoneticPr fontId="56"/>
  </si>
  <si>
    <t>1次
（振興局）
（管財課）
記入欄</t>
    <rPh sb="1" eb="2">
      <t>ジ</t>
    </rPh>
    <rPh sb="4" eb="6">
      <t>シンコウ</t>
    </rPh>
    <rPh sb="6" eb="7">
      <t>キョク</t>
    </rPh>
    <rPh sb="10" eb="13">
      <t>カンザイカ</t>
    </rPh>
    <rPh sb="15" eb="18">
      <t>キニュウラン</t>
    </rPh>
    <phoneticPr fontId="56"/>
  </si>
  <si>
    <t xml:space="preserve">様式第4号実績調書と一致しているか。
ア）営業年度が一致しているか。
イ）千円単位で、税抜表記であるか。
</t>
    <rPh sb="0" eb="3">
      <t>ヨウシキダイ</t>
    </rPh>
    <rPh sb="4" eb="5">
      <t>ゴウ</t>
    </rPh>
    <rPh sb="5" eb="9">
      <t>ジッセキチョウショ</t>
    </rPh>
    <rPh sb="10" eb="12">
      <t>イッチ</t>
    </rPh>
    <rPh sb="21" eb="25">
      <t>エイギョウネンド</t>
    </rPh>
    <rPh sb="26" eb="28">
      <t>イッチ</t>
    </rPh>
    <rPh sb="37" eb="41">
      <t>センエンタンイ</t>
    </rPh>
    <rPh sb="43" eb="45">
      <t>ゼイヌキ</t>
    </rPh>
    <rPh sb="45" eb="47">
      <t>ヒョウキ</t>
    </rPh>
    <phoneticPr fontId="56"/>
  </si>
  <si>
    <t>従業員の数を証する書面（提出書類№11）及び様式第3号業者カードと一致しているか。
ア）「従業員数」は、常時雇用職員。（代表者を含む）
イ）従業員の数を証する書面は、給与明細書、賃金台帳、出勤簿、従業員名簿等でも可で、県内の従業員数が確認できるものであること。</t>
    <rPh sb="0" eb="3">
      <t>ジュウギョウイン</t>
    </rPh>
    <rPh sb="4" eb="5">
      <t>カズ</t>
    </rPh>
    <rPh sb="6" eb="7">
      <t>ショウ</t>
    </rPh>
    <rPh sb="9" eb="11">
      <t>ショメン</t>
    </rPh>
    <rPh sb="12" eb="17">
      <t>テイシュツショルイバンゴウ</t>
    </rPh>
    <rPh sb="20" eb="21">
      <t>オヨ</t>
    </rPh>
    <rPh sb="22" eb="25">
      <t>ヨウシキダイ</t>
    </rPh>
    <rPh sb="26" eb="27">
      <t>ゴウ</t>
    </rPh>
    <rPh sb="27" eb="29">
      <t>ギョウシャ</t>
    </rPh>
    <rPh sb="33" eb="35">
      <t>イッチ</t>
    </rPh>
    <rPh sb="45" eb="49">
      <t>ジュウギョウインスウ</t>
    </rPh>
    <rPh sb="56" eb="58">
      <t>ショクイン</t>
    </rPh>
    <rPh sb="60" eb="63">
      <t>ダイヒョウシャ</t>
    </rPh>
    <rPh sb="64" eb="65">
      <t>フク</t>
    </rPh>
    <rPh sb="70" eb="73">
      <t>ジュウギョウイン</t>
    </rPh>
    <rPh sb="74" eb="75">
      <t>カズ</t>
    </rPh>
    <rPh sb="76" eb="77">
      <t>ショウ</t>
    </rPh>
    <rPh sb="79" eb="81">
      <t>ショメン</t>
    </rPh>
    <rPh sb="83" eb="88">
      <t>キュウヨメイサイショ</t>
    </rPh>
    <rPh sb="89" eb="93">
      <t>チンギンダイチョウ</t>
    </rPh>
    <rPh sb="94" eb="97">
      <t>シュッキンボ</t>
    </rPh>
    <rPh sb="98" eb="103">
      <t>ジュウギョウインメイボ</t>
    </rPh>
    <rPh sb="103" eb="104">
      <t>トウ</t>
    </rPh>
    <rPh sb="106" eb="107">
      <t>カ</t>
    </rPh>
    <rPh sb="109" eb="111">
      <t>ケンナイ</t>
    </rPh>
    <rPh sb="112" eb="116">
      <t>ジュウギョウインスウ</t>
    </rPh>
    <rPh sb="117" eb="119">
      <t>カクニン</t>
    </rPh>
    <phoneticPr fontId="56"/>
  </si>
  <si>
    <t>貸借対照表（提出資料№10-(1)）、株主資本等変動計算書（提出書類№10-(3)を確認。
（個人事業主の場合の算出例）
期首資本金（元入金等）＋事業主借勘定＋事業主利益（所得）－事業主貸勘定</t>
    <rPh sb="0" eb="5">
      <t>タイシャクタイショウヒョウ</t>
    </rPh>
    <rPh sb="6" eb="10">
      <t>テイシュツシリョウ</t>
    </rPh>
    <rPh sb="42" eb="44">
      <t>カクニン</t>
    </rPh>
    <rPh sb="47" eb="49">
      <t>コジン</t>
    </rPh>
    <rPh sb="49" eb="52">
      <t>ジギョウヌシ</t>
    </rPh>
    <rPh sb="53" eb="55">
      <t>バアイ</t>
    </rPh>
    <rPh sb="56" eb="58">
      <t>サンシュツ</t>
    </rPh>
    <rPh sb="58" eb="59">
      <t>レイ</t>
    </rPh>
    <rPh sb="61" eb="66">
      <t>キシュシホンキン</t>
    </rPh>
    <rPh sb="67" eb="68">
      <t>モト</t>
    </rPh>
    <rPh sb="68" eb="70">
      <t>ニュウキン</t>
    </rPh>
    <rPh sb="70" eb="71">
      <t>トウ</t>
    </rPh>
    <rPh sb="73" eb="76">
      <t>ジギョウヌシ</t>
    </rPh>
    <rPh sb="76" eb="77">
      <t>カ</t>
    </rPh>
    <rPh sb="77" eb="79">
      <t>カンジョウ</t>
    </rPh>
    <rPh sb="80" eb="83">
      <t>ジギョウヌシ</t>
    </rPh>
    <rPh sb="83" eb="85">
      <t>リエキ</t>
    </rPh>
    <rPh sb="86" eb="88">
      <t>ショトク</t>
    </rPh>
    <rPh sb="90" eb="93">
      <t>ジギョウヌシ</t>
    </rPh>
    <rPh sb="93" eb="94">
      <t>カシ</t>
    </rPh>
    <rPh sb="94" eb="96">
      <t>カンジョウ</t>
    </rPh>
    <phoneticPr fontId="56"/>
  </si>
  <si>
    <r>
      <t xml:space="preserve">営業年数は正しいか。
ア）年未満の端数は、切り捨て。
イ）合併法人は、A社+B社/2で算出した年数。
ウ）創業当時が個人の場合は、現組織への変更を確認する。
エ）休止、停止の期間は営業年数から差し引く。
</t>
    </r>
    <r>
      <rPr>
        <sz val="8"/>
        <color theme="1"/>
        <rFont val="ＭＳ ゴシック"/>
        <family val="3"/>
        <charset val="128"/>
      </rPr>
      <t xml:space="preserve">（参考）
</t>
    </r>
    <r>
      <rPr>
        <sz val="9"/>
        <color theme="1"/>
        <rFont val="ＭＳ ゴシック"/>
        <family val="3"/>
        <charset val="128"/>
      </rPr>
      <t>大正15年＝昭和元年、昭和64年＝平成元年、平成31年＝令和元年。
例）昭和29年→63-29+30+6=70年</t>
    </r>
    <rPh sb="0" eb="2">
      <t>エイギョウ</t>
    </rPh>
    <rPh sb="13" eb="16">
      <t>ネンミマン</t>
    </rPh>
    <rPh sb="17" eb="19">
      <t>ハスウ</t>
    </rPh>
    <rPh sb="21" eb="22">
      <t>キ</t>
    </rPh>
    <rPh sb="23" eb="24">
      <t>ス</t>
    </rPh>
    <rPh sb="58" eb="60">
      <t>コジン</t>
    </rPh>
    <rPh sb="61" eb="63">
      <t>バアイ</t>
    </rPh>
    <rPh sb="65" eb="68">
      <t>ゲンソシキ</t>
    </rPh>
    <rPh sb="70" eb="72">
      <t>ヘンコウ</t>
    </rPh>
    <rPh sb="73" eb="75">
      <t>カクニン</t>
    </rPh>
    <rPh sb="81" eb="83">
      <t>キュウシ</t>
    </rPh>
    <rPh sb="84" eb="86">
      <t>テイシ</t>
    </rPh>
    <rPh sb="87" eb="89">
      <t>キカン</t>
    </rPh>
    <rPh sb="90" eb="94">
      <t>エイギョウネンスウ</t>
    </rPh>
    <rPh sb="96" eb="97">
      <t>サ</t>
    </rPh>
    <rPh sb="98" eb="99">
      <t>ヒ</t>
    </rPh>
    <rPh sb="103" eb="105">
      <t>サンコウ</t>
    </rPh>
    <rPh sb="141" eb="142">
      <t>レイ</t>
    </rPh>
    <rPh sb="143" eb="145">
      <t>ショウワ</t>
    </rPh>
    <rPh sb="147" eb="148">
      <t>ネン</t>
    </rPh>
    <rPh sb="162" eb="163">
      <t>ネン</t>
    </rPh>
    <phoneticPr fontId="56"/>
  </si>
  <si>
    <t xml:space="preserve">※１　白色部分を入力してください。
※２　「業務内容」は、次から選択してください。
　　庁舎（清掃）,貯水槽（清掃）,貯油槽（清掃）,し尿浄化槽（清掃）,道路・公園等（清掃）,常駐警備（警備）,機械警備（警備）,
　　冷暖房設備の運転管理,消防設備（設備の保守管理）,電気・通信設備（設備の保守管理）,冷暖房・空気調和設備（設備の保守管理）,
　　し尿浄化槽（設備の保守管理）,その他（設備の保守管理）
　・除雪、草刈り、土砂等の清掃は、「道路・公園等（清掃）」に含みます。
　・「その他（設備の保守管理）」は、庁舎等に設置された機械設備の保守管理になります。
※３　申請書を提出する時点で、決算額が確定していない場合は、「前々の契約実績」を「前々々の契約実績」に、「直前の契約実績」を「前々の契約実績」にそれぞれ読み替えて記載してください。
※４　契約金額は税抜きとし、千円未満の端数は切捨てて記載してください。複数の決算期間にわたる場合は、＜内訳＞に実際の契約期間及び金額を入力すると、当該営業期間分が算出されます。
※５　必要に応じて、行数を増やして記載して下さい。なお、契約件数が多い場合は、件数をまとめて○○件とし、業務内容ごとに契約金額を記載してください。
※６　中小企業等協同組合法に基づく協同組合及びその組合員等にあっては、組合の共同受注事業分の実績は、契約者である組合の実績に記載し、組合員は実績として記載しないでください。同一条件における組合と組合員の重複記載はできません。
</t>
    <rPh sb="3" eb="5">
      <t>シロイロ</t>
    </rPh>
    <rPh sb="5" eb="7">
      <t>ブブン</t>
    </rPh>
    <rPh sb="8" eb="10">
      <t>ニュウリョク</t>
    </rPh>
    <rPh sb="22" eb="26">
      <t>ギョウムナイヨウ</t>
    </rPh>
    <rPh sb="334" eb="336">
      <t>チョクゼン</t>
    </rPh>
    <rPh sb="513" eb="517">
      <t>ギョウムナイヨウ</t>
    </rPh>
    <phoneticPr fontId="2"/>
  </si>
  <si>
    <r>
      <t>(2)障がい者雇用状況報告書を公共職業安定所に</t>
    </r>
    <r>
      <rPr>
        <u/>
        <sz val="11"/>
        <color theme="1"/>
        <rFont val="ＭＳ 明朝"/>
        <family val="1"/>
        <charset val="128"/>
      </rPr>
      <t>提出していない</t>
    </r>
    <r>
      <rPr>
        <sz val="11"/>
        <color theme="1"/>
        <rFont val="ＭＳ 明朝"/>
        <family val="1"/>
        <charset val="128"/>
      </rPr>
      <t>場合
　・社会保険月額報酬決定通知書の写し
　・身体障害者手帳、療育手帳、精神障害者保健福祉手帳の写し</t>
    </r>
    <rPh sb="35" eb="48">
      <t>シャカイホケンゲツガクホウシュウケッテイツウチショ</t>
    </rPh>
    <rPh sb="49" eb="50">
      <t>ウツ</t>
    </rPh>
    <rPh sb="79" eb="80">
      <t>ウツ</t>
    </rPh>
    <phoneticPr fontId="56"/>
  </si>
  <si>
    <t>　令和７年４月１日～令和10年３月31日</t>
    <rPh sb="1" eb="3">
      <t>レイワ</t>
    </rPh>
    <rPh sb="4" eb="5">
      <t>ネン</t>
    </rPh>
    <rPh sb="6" eb="7">
      <t>ガツ</t>
    </rPh>
    <rPh sb="8" eb="9">
      <t>ニチ</t>
    </rPh>
    <rPh sb="10" eb="12">
      <t>レイワ</t>
    </rPh>
    <rPh sb="14" eb="15">
      <t>ネン</t>
    </rPh>
    <rPh sb="16" eb="17">
      <t>ガツ</t>
    </rPh>
    <rPh sb="19" eb="20">
      <t>ニチ</t>
    </rPh>
    <phoneticPr fontId="2"/>
  </si>
  <si>
    <t>②従業員数
（R6.12.31時点）</t>
    <rPh sb="1" eb="5">
      <t>ジュウギョウインスウ</t>
    </rPh>
    <rPh sb="15" eb="17">
      <t>ジテン</t>
    </rPh>
    <phoneticPr fontId="56"/>
  </si>
  <si>
    <t>⑦ISO認証取得
（R6.12.31時点）</t>
    <rPh sb="4" eb="8">
      <t>ニンショウシュトク</t>
    </rPh>
    <rPh sb="18" eb="20">
      <t>ジテン</t>
    </rPh>
    <phoneticPr fontId="56"/>
  </si>
  <si>
    <r>
      <t>【障がい者雇用状況報告書を</t>
    </r>
    <r>
      <rPr>
        <u/>
        <sz val="10"/>
        <rFont val="ＭＳ ゴシック"/>
        <family val="3"/>
        <charset val="128"/>
      </rPr>
      <t>提出した場合</t>
    </r>
    <r>
      <rPr>
        <sz val="10"/>
        <rFont val="ＭＳ ゴシック"/>
        <family val="3"/>
        <charset val="128"/>
      </rPr>
      <t xml:space="preserve">】
（職員40.0人以上の事業所が該当（ただし、除算率が適用となって提出しなかった事業所を除く。））
障がい者雇用状況報告書の写し（提出書類№14-(1)）を確認。
法定雇用率の達成となっている（障がい者不足数が「0」）か。
</t>
    </r>
    <rPh sb="1" eb="2">
      <t>ショウ</t>
    </rPh>
    <rPh sb="4" eb="5">
      <t>シャ</t>
    </rPh>
    <rPh sb="11" eb="12">
      <t>ショ</t>
    </rPh>
    <rPh sb="13" eb="15">
      <t>テイシュツ</t>
    </rPh>
    <rPh sb="17" eb="19">
      <t>バアイ</t>
    </rPh>
    <rPh sb="22" eb="24">
      <t>ショクイン</t>
    </rPh>
    <rPh sb="28" eb="31">
      <t>ニンイジョウ</t>
    </rPh>
    <rPh sb="32" eb="35">
      <t>ジギョウショ</t>
    </rPh>
    <rPh sb="36" eb="38">
      <t>ガイトウ</t>
    </rPh>
    <rPh sb="53" eb="55">
      <t>テイシュツ</t>
    </rPh>
    <rPh sb="102" eb="107">
      <t>ホウテイコヨウリツ</t>
    </rPh>
    <rPh sb="108" eb="110">
      <t>タッセイ</t>
    </rPh>
    <phoneticPr fontId="56"/>
  </si>
  <si>
    <t>営業に関し法令上の許可登録等を受けていることを証する書面（提出書類№4）を確認。（提出要領5(4)参照）
ア）R7.1.1現在で許可されているか。
イ）登録要件を満たしているか。</t>
    <rPh sb="0" eb="2">
      <t>エイギョウ</t>
    </rPh>
    <rPh sb="3" eb="4">
      <t>カン</t>
    </rPh>
    <rPh sb="5" eb="8">
      <t>ホウレイジョウ</t>
    </rPh>
    <rPh sb="9" eb="14">
      <t>キョカトウロクトウ</t>
    </rPh>
    <rPh sb="15" eb="16">
      <t>ウ</t>
    </rPh>
    <rPh sb="23" eb="24">
      <t>ショウ</t>
    </rPh>
    <rPh sb="26" eb="28">
      <t>ショメン</t>
    </rPh>
    <rPh sb="29" eb="33">
      <t>テイシュツショルイ</t>
    </rPh>
    <rPh sb="37" eb="39">
      <t>カクニン</t>
    </rPh>
    <rPh sb="41" eb="45">
      <t>テイシュツヨウリョウ</t>
    </rPh>
    <rPh sb="49" eb="51">
      <t>サンショウ</t>
    </rPh>
    <rPh sb="61" eb="63">
      <t>ゲンザイ</t>
    </rPh>
    <rPh sb="64" eb="66">
      <t>キョカ</t>
    </rPh>
    <rPh sb="76" eb="80">
      <t>トウロクヨウケン</t>
    </rPh>
    <rPh sb="81" eb="82">
      <t>ミ</t>
    </rPh>
    <phoneticPr fontId="56"/>
  </si>
  <si>
    <r>
      <t>あて先を明記した返信用定形封筒（</t>
    </r>
    <r>
      <rPr>
        <u/>
        <sz val="12"/>
        <rFont val="ＭＳ 明朝"/>
        <family val="1"/>
        <charset val="128"/>
      </rPr>
      <t>長形3号封筒</t>
    </r>
    <r>
      <rPr>
        <sz val="12"/>
        <rFont val="ＭＳ 明朝"/>
        <family val="1"/>
        <charset val="128"/>
      </rPr>
      <t>に郵便切手110円を貼付したもの）</t>
    </r>
    <rPh sb="2" eb="3">
      <t>サキ</t>
    </rPh>
    <rPh sb="4" eb="6">
      <t>メイキ</t>
    </rPh>
    <rPh sb="8" eb="10">
      <t>ヘンシン</t>
    </rPh>
    <rPh sb="10" eb="11">
      <t>ヨウ</t>
    </rPh>
    <rPh sb="11" eb="13">
      <t>テイケイ</t>
    </rPh>
    <rPh sb="13" eb="15">
      <t>フウトウ</t>
    </rPh>
    <rPh sb="16" eb="18">
      <t>チョウケイ</t>
    </rPh>
    <rPh sb="19" eb="20">
      <t>ゴウ</t>
    </rPh>
    <rPh sb="20" eb="22">
      <t>フウトウ</t>
    </rPh>
    <rPh sb="23" eb="25">
      <t>ユウビン</t>
    </rPh>
    <rPh sb="25" eb="27">
      <t>キッテ</t>
    </rPh>
    <rPh sb="30" eb="31">
      <t>エン</t>
    </rPh>
    <rPh sb="32" eb="34">
      <t>テンプ</t>
    </rPh>
    <phoneticPr fontId="56"/>
  </si>
  <si>
    <t>左のうち営業年度分の契約期間に係る実績</t>
    <rPh sb="0" eb="1">
      <t>ヒダリ</t>
    </rPh>
    <rPh sb="4" eb="6">
      <t>エイギョウ</t>
    </rPh>
    <rPh sb="6" eb="8">
      <t>ネンド</t>
    </rPh>
    <rPh sb="8" eb="9">
      <t>ブン</t>
    </rPh>
    <rPh sb="10" eb="14">
      <t>ケイヤクキカン</t>
    </rPh>
    <rPh sb="15" eb="16">
      <t>カカ</t>
    </rPh>
    <rPh sb="17" eb="19">
      <t>ジッセキ</t>
    </rPh>
    <phoneticPr fontId="2"/>
  </si>
  <si>
    <r>
      <t>※１　基準日の前日時点の技術者を白色部分へ記載し、青色部分（計算式あり）は記載しないでください。
※２　</t>
    </r>
    <r>
      <rPr>
        <u/>
        <sz val="10"/>
        <rFont val="ＭＳ 明朝"/>
        <family val="1"/>
        <charset val="128"/>
      </rPr>
      <t>本表、様式第3号業者カード、「法令による免許等の写し」とで、照合確認できた法令による免許等を有している職員の人数を資格者名簿に掲載</t>
    </r>
    <r>
      <rPr>
        <sz val="10"/>
        <rFont val="ＭＳ 明朝"/>
        <family val="1"/>
        <charset val="128"/>
      </rPr>
      <t xml:space="preserve">します（登録要件以外も同様）。
※３　「法令による免許等を有している職員」の人数は様式第3号の業者カードの「法令による免許等を有している職員」の人数と一致します。
※４　資格の対象は、法的試験を受験して取得した資格（免許）とし、一定年数の実務経験を有する資格は対象外とします。
※５　その他には、希望する業務を行う上で必要な資格（例えば、除雪等で重機を扱う業務は大型特殊免許等）を記載してください。
※６　登録要件として指定している業種以外を希望する場合でも、一覧にある資格を記載してかまいません。
　　（例：消防設備を希望しているが、危険物取扱者の資格もある場合、危険物取扱者の欄に記載してよい。）
※７　必要に応じて行数を増やして記載してください（別紙の添付は不可とします）。
</t>
    </r>
    <r>
      <rPr>
        <b/>
        <sz val="10"/>
        <color rgb="FFFF0000"/>
        <rFont val="ＭＳ 明朝"/>
        <family val="1"/>
        <charset val="128"/>
      </rPr>
      <t>※８　登録の要件を満たしている技術者が複数人いる場合は、最低１人分の記載で可とします。
     （※３の記載にかかわらず、様式第３号の業者カードの「法令による免許等を有している職員」は全員の人数を記載願います。）</t>
    </r>
    <rPh sb="55" eb="58">
      <t>ヨウシキダイ</t>
    </rPh>
    <rPh sb="59" eb="60">
      <t>ゴウ</t>
    </rPh>
    <rPh sb="60" eb="62">
      <t>ギョウシャ</t>
    </rPh>
    <rPh sb="89" eb="91">
      <t>ホウレイ</t>
    </rPh>
    <rPh sb="94" eb="97">
      <t>メンキョトウ</t>
    </rPh>
    <rPh sb="106" eb="108">
      <t>ニンズウ</t>
    </rPh>
    <rPh sb="137" eb="139">
      <t>ホウレイ</t>
    </rPh>
    <rPh sb="142" eb="145">
      <t>メンキョトウ</t>
    </rPh>
    <rPh sb="146" eb="147">
      <t>ユウ</t>
    </rPh>
    <rPh sb="151" eb="153">
      <t>ショクイン</t>
    </rPh>
    <rPh sb="155" eb="157">
      <t>ニンズウ</t>
    </rPh>
    <rPh sb="202" eb="204">
      <t>シカク</t>
    </rPh>
    <rPh sb="338" eb="340">
      <t>キボウ</t>
    </rPh>
    <rPh sb="342" eb="344">
      <t>バアイ</t>
    </rPh>
    <rPh sb="347" eb="349">
      <t>イチラン</t>
    </rPh>
    <rPh sb="352" eb="354">
      <t>シカク</t>
    </rPh>
    <rPh sb="490" eb="491">
      <t>ブン</t>
    </rPh>
    <phoneticPr fontId="2"/>
  </si>
  <si>
    <t>※１申請業務につき最低１名記載</t>
    <rPh sb="2" eb="6">
      <t>シンセイギョウム</t>
    </rPh>
    <rPh sb="9" eb="11">
      <t>サイテイ</t>
    </rPh>
    <rPh sb="12" eb="13">
      <t>メイ</t>
    </rPh>
    <rPh sb="13" eb="15">
      <t>キサイ</t>
    </rPh>
    <phoneticPr fontId="2"/>
  </si>
  <si>
    <t>月数…月未満は切捨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</si>
</sst>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Red]0"/>
    <numFmt numFmtId="178" formatCode="#&quot;人&quot;"/>
    <numFmt numFmtId="179" formatCode="[$-411]ggge&quot;年&quot;m&quot;月&quot;d&quot;日&quot;;@"/>
    <numFmt numFmtId="180" formatCode="[$-411]ge\.m\.d;@"/>
    <numFmt numFmtId="181" formatCode="[$-411]ggge&quot;年&quot;m&quot;月&quot;;@"/>
    <numFmt numFmtId="182" formatCode="#,##0.0;[Red]\-#,##0.0"/>
  </numFmts>
  <fonts count="92">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b/>
      <sz val="16"/>
      <name val="ＭＳ Ｐ明朝"/>
      <family val="1"/>
      <charset val="128"/>
    </font>
    <font>
      <sz val="9"/>
      <name val="ＭＳ Ｐ明朝"/>
      <family val="1"/>
      <charset val="128"/>
    </font>
    <font>
      <b/>
      <sz val="12"/>
      <name val="ＭＳ Ｐ明朝"/>
      <family val="1"/>
      <charset val="128"/>
    </font>
    <font>
      <sz val="10.5"/>
      <name val="Century"/>
      <family val="1"/>
    </font>
    <font>
      <sz val="8"/>
      <name val="ＭＳ 明朝"/>
      <family val="1"/>
      <charset val="128"/>
    </font>
    <font>
      <sz val="9"/>
      <name val="ＭＳ 明朝"/>
      <family val="1"/>
      <charset val="128"/>
    </font>
    <font>
      <sz val="10"/>
      <name val="ＭＳ 明朝"/>
      <family val="1"/>
      <charset val="128"/>
    </font>
    <font>
      <sz val="11"/>
      <name val="ＭＳ 明朝"/>
      <family val="1"/>
      <charset val="128"/>
    </font>
    <font>
      <sz val="12"/>
      <name val="ＭＳ 明朝"/>
      <family val="1"/>
      <charset val="128"/>
    </font>
    <font>
      <sz val="10"/>
      <name val="ＭＳ Ｐゴシック"/>
      <family val="3"/>
      <charset val="128"/>
    </font>
    <font>
      <sz val="12"/>
      <color indexed="8"/>
      <name val="ＭＳ 明朝"/>
      <family val="1"/>
      <charset val="128"/>
    </font>
    <font>
      <sz val="12"/>
      <name val="ＭＳ Ｐゴシック"/>
      <family val="3"/>
      <charset val="128"/>
    </font>
    <font>
      <b/>
      <sz val="11"/>
      <name val="ＭＳ Ｐ明朝"/>
      <family val="1"/>
      <charset val="128"/>
    </font>
    <font>
      <b/>
      <sz val="20"/>
      <name val="ＭＳ 明朝"/>
      <family val="1"/>
      <charset val="128"/>
    </font>
    <font>
      <sz val="14"/>
      <name val="ＭＳ 明朝"/>
      <family val="1"/>
      <charset val="128"/>
    </font>
    <font>
      <b/>
      <sz val="9"/>
      <name val="ＭＳ 明朝"/>
      <family val="1"/>
      <charset val="128"/>
    </font>
    <font>
      <b/>
      <sz val="14"/>
      <name val="ＭＳ 明朝"/>
      <family val="1"/>
      <charset val="128"/>
    </font>
    <font>
      <u/>
      <sz val="12"/>
      <color indexed="8"/>
      <name val="ＭＳ 明朝"/>
      <family val="1"/>
      <charset val="128"/>
    </font>
    <font>
      <sz val="7"/>
      <name val="ＭＳ 明朝"/>
      <family val="1"/>
      <charset val="128"/>
    </font>
    <font>
      <sz val="11"/>
      <color theme="1"/>
      <name val="ＭＳ Ｐゴシック"/>
      <family val="3"/>
      <charset val="128"/>
      <scheme val="minor"/>
    </font>
    <font>
      <sz val="12"/>
      <color theme="1"/>
      <name val="Century"/>
      <family val="1"/>
    </font>
    <font>
      <sz val="12"/>
      <color theme="1"/>
      <name val="ＭＳ 明朝"/>
      <family val="1"/>
      <charset val="128"/>
    </font>
    <font>
      <sz val="10"/>
      <color theme="1"/>
      <name val="Century"/>
      <family val="1"/>
    </font>
    <font>
      <sz val="10.5"/>
      <color theme="1"/>
      <name val="ＭＳ 明朝"/>
      <family val="1"/>
      <charset val="128"/>
    </font>
    <font>
      <sz val="10"/>
      <color theme="1"/>
      <name val="ＭＳ 明朝"/>
      <family val="1"/>
      <charset val="128"/>
    </font>
    <font>
      <sz val="11"/>
      <color theme="1"/>
      <name val="ＭＳ 明朝"/>
      <family val="1"/>
      <charset val="128"/>
    </font>
    <font>
      <b/>
      <sz val="20"/>
      <color theme="1"/>
      <name val="ＭＳ 明朝"/>
      <family val="1"/>
      <charset val="128"/>
    </font>
    <font>
      <sz val="9"/>
      <color theme="1"/>
      <name val="ＭＳ 明朝"/>
      <family val="1"/>
      <charset val="128"/>
    </font>
    <font>
      <sz val="14"/>
      <color theme="1"/>
      <name val="ＭＳ 明朝"/>
      <family val="1"/>
      <charset val="128"/>
    </font>
    <font>
      <b/>
      <sz val="11"/>
      <name val="ＭＳ 明朝"/>
      <family val="1"/>
      <charset val="128"/>
    </font>
    <font>
      <b/>
      <sz val="10"/>
      <name val="ＭＳ 明朝"/>
      <family val="1"/>
      <charset val="128"/>
    </font>
    <font>
      <b/>
      <u/>
      <sz val="9"/>
      <name val="ＭＳ 明朝"/>
      <family val="1"/>
      <charset val="128"/>
    </font>
    <font>
      <sz val="11"/>
      <name val="ＭＳ ゴシック"/>
      <family val="3"/>
      <charset val="128"/>
    </font>
    <font>
      <sz val="12"/>
      <name val="MS UI Gothic"/>
      <family val="3"/>
      <charset val="128"/>
    </font>
    <font>
      <sz val="12"/>
      <name val="ＭＳ ゴシック"/>
      <family val="3"/>
      <charset val="128"/>
    </font>
    <font>
      <b/>
      <u/>
      <sz val="16"/>
      <name val="ＭＳ ゴシック"/>
      <family val="3"/>
      <charset val="128"/>
    </font>
    <font>
      <b/>
      <sz val="10"/>
      <name val="ＭＳ ゴシック"/>
      <family val="3"/>
      <charset val="128"/>
    </font>
    <font>
      <b/>
      <sz val="11"/>
      <name val="ＭＳ ゴシック"/>
      <family val="3"/>
      <charset val="128"/>
    </font>
    <font>
      <b/>
      <sz val="12"/>
      <name val="ＭＳ ゴシック"/>
      <family val="3"/>
      <charset val="128"/>
    </font>
    <font>
      <b/>
      <sz val="11"/>
      <name val="ＭＳ Ｐゴシック"/>
      <family val="3"/>
      <charset val="128"/>
    </font>
    <font>
      <b/>
      <sz val="8"/>
      <name val="ＭＳ 明朝"/>
      <family val="1"/>
      <charset val="128"/>
    </font>
    <font>
      <b/>
      <sz val="10.5"/>
      <name val="ＭＳ Ｐ明朝"/>
      <family val="1"/>
      <charset val="128"/>
    </font>
    <font>
      <sz val="8"/>
      <name val="ＭＳ Ｐゴシック"/>
      <family val="3"/>
      <charset val="128"/>
    </font>
    <font>
      <b/>
      <sz val="12"/>
      <color rgb="FFFF0000"/>
      <name val="ＭＳ ゴシック"/>
      <family val="3"/>
      <charset val="128"/>
    </font>
    <font>
      <sz val="10"/>
      <name val="ＭＳ ゴシック"/>
      <family val="3"/>
      <charset val="128"/>
    </font>
    <font>
      <b/>
      <sz val="10"/>
      <color theme="1"/>
      <name val="ＭＳ 明朝"/>
      <family val="1"/>
      <charset val="128"/>
    </font>
    <font>
      <b/>
      <sz val="16"/>
      <color theme="1"/>
      <name val="ＭＳ 明朝"/>
      <family val="1"/>
      <charset val="128"/>
    </font>
    <font>
      <b/>
      <sz val="10"/>
      <name val="HG丸ｺﾞｼｯｸM-PRO"/>
      <family val="3"/>
      <charset val="128"/>
    </font>
    <font>
      <b/>
      <sz val="11"/>
      <name val="HG丸ｺﾞｼｯｸM-PRO"/>
      <family val="3"/>
      <charset val="128"/>
    </font>
    <font>
      <sz val="11"/>
      <name val="HG丸ｺﾞｼｯｸM-PRO"/>
      <family val="3"/>
      <charset val="128"/>
    </font>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2"/>
      <color theme="1"/>
      <name val="ＭＳ ゴシック"/>
      <family val="3"/>
      <charset val="128"/>
    </font>
    <font>
      <sz val="9"/>
      <color theme="1"/>
      <name val="ＭＳ ゴシック"/>
      <family val="3"/>
      <charset val="128"/>
    </font>
    <font>
      <b/>
      <sz val="11"/>
      <color theme="1"/>
      <name val="ＭＳ ゴシック"/>
      <family val="3"/>
      <charset val="128"/>
    </font>
    <font>
      <sz val="10"/>
      <color theme="1"/>
      <name val="ＭＳ ゴシック"/>
      <family val="3"/>
      <charset val="128"/>
    </font>
    <font>
      <b/>
      <sz val="18"/>
      <color theme="1"/>
      <name val="ＭＳ ゴシック"/>
      <family val="3"/>
      <charset val="128"/>
    </font>
    <font>
      <b/>
      <sz val="14"/>
      <color theme="1"/>
      <name val="ＭＳ ゴシック"/>
      <family val="3"/>
      <charset val="128"/>
    </font>
    <font>
      <sz val="16"/>
      <color theme="1"/>
      <name val="ＭＳ ゴシック"/>
      <family val="3"/>
      <charset val="128"/>
    </font>
    <font>
      <sz val="8"/>
      <color theme="1"/>
      <name val="ＭＳ ゴシック"/>
      <family val="3"/>
      <charset val="128"/>
    </font>
    <font>
      <u/>
      <sz val="10"/>
      <color theme="1"/>
      <name val="ＭＳ ゴシック"/>
      <family val="3"/>
      <charset val="128"/>
    </font>
    <font>
      <sz val="9"/>
      <name val="ＭＳ Ｐゴシック"/>
      <family val="3"/>
      <charset val="128"/>
    </font>
    <font>
      <sz val="22"/>
      <name val="ＭＳ 明朝"/>
      <family val="1"/>
      <charset val="128"/>
    </font>
    <font>
      <sz val="12"/>
      <color rgb="FFFF0000"/>
      <name val="ＭＳ 明朝"/>
      <family val="1"/>
      <charset val="128"/>
    </font>
    <font>
      <u/>
      <sz val="11"/>
      <color theme="1"/>
      <name val="ＭＳ 明朝"/>
      <family val="1"/>
      <charset val="128"/>
    </font>
    <font>
      <u/>
      <sz val="11"/>
      <color theme="10"/>
      <name val="ＭＳ Ｐゴシック"/>
      <family val="3"/>
      <charset val="128"/>
    </font>
    <font>
      <b/>
      <sz val="9"/>
      <color indexed="81"/>
      <name val="MS P ゴシック"/>
      <family val="3"/>
      <charset val="128"/>
    </font>
    <font>
      <u/>
      <sz val="10"/>
      <name val="ＭＳ 明朝"/>
      <family val="1"/>
      <charset val="128"/>
    </font>
    <font>
      <b/>
      <sz val="10"/>
      <name val="ＭＳ Ｐ明朝"/>
      <family val="1"/>
      <charset val="128"/>
    </font>
    <font>
      <b/>
      <sz val="24"/>
      <name val="ＭＳ Ｐ明朝"/>
      <family val="1"/>
      <charset val="128"/>
    </font>
    <font>
      <sz val="10"/>
      <color theme="1"/>
      <name val="ＭＳ Ｐ明朝"/>
      <family val="1"/>
      <charset val="128"/>
    </font>
    <font>
      <b/>
      <u/>
      <sz val="10"/>
      <color theme="1"/>
      <name val="ＭＳ 明朝"/>
      <family val="1"/>
      <charset val="128"/>
    </font>
    <font>
      <sz val="14"/>
      <name val="ＭＳ Ｐ明朝"/>
      <family val="1"/>
      <charset val="128"/>
    </font>
    <font>
      <b/>
      <u/>
      <sz val="24"/>
      <name val="ＭＳ Ｐ明朝"/>
      <family val="1"/>
      <charset val="128"/>
    </font>
    <font>
      <u val="double"/>
      <sz val="11"/>
      <name val="ＭＳ ゴシック"/>
      <family val="3"/>
      <charset val="128"/>
    </font>
    <font>
      <sz val="8"/>
      <name val="HG丸ｺﾞｼｯｸM-PRO"/>
      <family val="3"/>
      <charset val="128"/>
    </font>
    <font>
      <sz val="10"/>
      <name val="HG丸ｺﾞｼｯｸM-PRO"/>
      <family val="3"/>
      <charset val="128"/>
    </font>
    <font>
      <sz val="10"/>
      <color theme="1"/>
      <name val="HG丸ｺﾞｼｯｸM-PRO"/>
      <family val="3"/>
      <charset val="128"/>
    </font>
    <font>
      <b/>
      <sz val="9"/>
      <color indexed="81"/>
      <name val="HG丸ｺﾞｼｯｸM-PRO"/>
      <family val="3"/>
      <charset val="128"/>
    </font>
    <font>
      <sz val="12"/>
      <name val="HG丸ｺﾞｼｯｸM-PRO"/>
      <family val="3"/>
      <charset val="128"/>
    </font>
    <font>
      <sz val="9"/>
      <color theme="1"/>
      <name val="HG丸ｺﾞｼｯｸM-PRO"/>
      <family val="3"/>
      <charset val="128"/>
    </font>
    <font>
      <b/>
      <sz val="7"/>
      <name val="ＭＳ 明朝"/>
      <family val="1"/>
      <charset val="128"/>
    </font>
    <font>
      <b/>
      <u/>
      <sz val="11"/>
      <color rgb="FFFF0000"/>
      <name val="ＭＳ ゴシック"/>
      <family val="3"/>
      <charset val="128"/>
    </font>
    <font>
      <b/>
      <sz val="10"/>
      <color rgb="FFFF0000"/>
      <name val="ＭＳ 明朝"/>
      <family val="1"/>
      <charset val="128"/>
    </font>
    <font>
      <u/>
      <sz val="10"/>
      <name val="ＭＳ ゴシック"/>
      <family val="3"/>
      <charset val="128"/>
    </font>
    <font>
      <u/>
      <sz val="12"/>
      <name val="ＭＳ 明朝"/>
      <family val="1"/>
      <charset val="128"/>
    </font>
  </fonts>
  <fills count="13">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rgb="FFDAEEF3"/>
        <bgColor indexed="64"/>
      </patternFill>
    </fill>
    <fill>
      <patternFill patternType="solid">
        <fgColor theme="4" tint="0.79998168889431442"/>
        <bgColor indexed="64"/>
      </patternFill>
    </fill>
    <fill>
      <patternFill patternType="solid">
        <fgColor rgb="FFE4E4E4"/>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s>
  <borders count="156">
    <border>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style="medium">
        <color indexed="64"/>
      </left>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left/>
      <right style="medium">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thin">
        <color indexed="64"/>
      </left>
      <right/>
      <top/>
      <bottom style="double">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double">
        <color indexed="64"/>
      </left>
      <right style="thin">
        <color indexed="64"/>
      </right>
      <top style="thin">
        <color indexed="64"/>
      </top>
      <bottom/>
      <diagonal style="thin">
        <color indexed="64"/>
      </diagonal>
    </border>
    <border diagonalUp="1">
      <left style="double">
        <color indexed="64"/>
      </left>
      <right style="thin">
        <color indexed="64"/>
      </right>
      <top/>
      <bottom/>
      <diagonal style="thin">
        <color indexed="64"/>
      </diagonal>
    </border>
    <border diagonalUp="1">
      <left style="double">
        <color indexed="64"/>
      </left>
      <right style="thin">
        <color indexed="64"/>
      </right>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medium">
        <color indexed="64"/>
      </right>
      <top style="hair">
        <color indexed="64"/>
      </top>
      <bottom style="hair">
        <color indexed="64"/>
      </bottom>
      <diagonal/>
    </border>
    <border diagonalUp="1">
      <left style="hair">
        <color indexed="64"/>
      </left>
      <right style="hair">
        <color indexed="64"/>
      </right>
      <top style="hair">
        <color indexed="64"/>
      </top>
      <bottom style="thin">
        <color indexed="64"/>
      </bottom>
      <diagonal style="hair">
        <color indexed="64"/>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diagonalUp="1">
      <left style="hair">
        <color indexed="64"/>
      </left>
      <right/>
      <top style="hair">
        <color indexed="64"/>
      </top>
      <bottom style="hair">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medium">
        <color indexed="64"/>
      </right>
      <top style="thin">
        <color indexed="64"/>
      </top>
      <bottom style="hair">
        <color indexed="64"/>
      </bottom>
      <diagonal style="thin">
        <color indexed="64"/>
      </diagonal>
    </border>
    <border>
      <left/>
      <right/>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top/>
      <bottom style="hair">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s>
  <cellStyleXfs count="5">
    <xf numFmtId="0" fontId="0" fillId="0" borderId="0"/>
    <xf numFmtId="38" fontId="1" fillId="0" borderId="0" applyFont="0" applyFill="0" applyBorder="0" applyAlignment="0" applyProtection="0"/>
    <xf numFmtId="0" fontId="24" fillId="0" borderId="0"/>
    <xf numFmtId="0" fontId="55" fillId="0" borderId="0"/>
    <xf numFmtId="0" fontId="71" fillId="0" borderId="0" applyNumberFormat="0" applyFill="0" applyBorder="0" applyAlignment="0" applyProtection="0"/>
  </cellStyleXfs>
  <cellXfs count="1034">
    <xf numFmtId="0" fontId="0" fillId="0" borderId="0" xfId="0"/>
    <xf numFmtId="0" fontId="4" fillId="0" borderId="0" xfId="0" applyFont="1"/>
    <xf numFmtId="0" fontId="12" fillId="0" borderId="0" xfId="0" applyFont="1"/>
    <xf numFmtId="0" fontId="13" fillId="0" borderId="0" xfId="0" applyFont="1"/>
    <xf numFmtId="0" fontId="0" fillId="0" borderId="0" xfId="0" applyFill="1" applyAlignment="1">
      <alignment vertical="center"/>
    </xf>
    <xf numFmtId="0" fontId="0" fillId="0" borderId="0" xfId="0" applyFill="1"/>
    <xf numFmtId="0" fontId="25" fillId="0" borderId="0" xfId="0" applyFont="1" applyFill="1" applyAlignment="1">
      <alignment horizontal="justify" vertical="center"/>
    </xf>
    <xf numFmtId="0" fontId="25" fillId="0" borderId="0" xfId="0" applyFont="1" applyFill="1" applyAlignment="1">
      <alignment horizontal="justify" vertical="top" wrapText="1"/>
    </xf>
    <xf numFmtId="0" fontId="26" fillId="0" borderId="0" xfId="0" applyFont="1" applyFill="1" applyAlignment="1">
      <alignment horizontal="left" vertical="center" wrapText="1"/>
    </xf>
    <xf numFmtId="0" fontId="26" fillId="0" borderId="0" xfId="0" applyFont="1" applyFill="1" applyAlignment="1">
      <alignment vertical="top" wrapText="1"/>
    </xf>
    <xf numFmtId="0" fontId="27" fillId="0" borderId="0" xfId="0" applyFont="1" applyFill="1" applyAlignment="1">
      <alignment vertical="center" wrapText="1"/>
    </xf>
    <xf numFmtId="0" fontId="26" fillId="0" borderId="0" xfId="0" applyFont="1" applyFill="1" applyAlignment="1">
      <alignment vertical="center" wrapText="1"/>
    </xf>
    <xf numFmtId="0" fontId="14" fillId="0" borderId="0" xfId="0" applyFont="1" applyAlignment="1">
      <alignment vertical="top" wrapText="1"/>
    </xf>
    <xf numFmtId="0" fontId="0" fillId="0" borderId="0" xfId="0" applyAlignment="1">
      <alignment vertical="center"/>
    </xf>
    <xf numFmtId="0" fontId="28" fillId="0" borderId="0" xfId="0" applyFont="1" applyFill="1" applyAlignment="1">
      <alignment vertical="center" wrapText="1"/>
    </xf>
    <xf numFmtId="0" fontId="29" fillId="0" borderId="0" xfId="0" applyFont="1" applyAlignment="1">
      <alignment horizontal="center" vertical="center" wrapText="1"/>
    </xf>
    <xf numFmtId="0" fontId="12" fillId="0" borderId="0" xfId="0" applyFont="1" applyBorder="1" applyAlignment="1">
      <alignment shrinkToFit="1"/>
    </xf>
    <xf numFmtId="0" fontId="12" fillId="0" borderId="0" xfId="0" applyFont="1" applyFill="1"/>
    <xf numFmtId="0" fontId="12" fillId="0" borderId="0" xfId="0" applyFont="1" applyFill="1" applyBorder="1" applyAlignment="1">
      <alignment shrinkToFit="1"/>
    </xf>
    <xf numFmtId="0" fontId="26" fillId="0" borderId="0" xfId="0" applyFont="1" applyAlignment="1">
      <alignment horizontal="center" vertical="center" wrapText="1"/>
    </xf>
    <xf numFmtId="0" fontId="16" fillId="0" borderId="0" xfId="0" applyFont="1" applyAlignment="1">
      <alignment vertical="center"/>
    </xf>
    <xf numFmtId="0" fontId="4" fillId="0" borderId="0" xfId="0" applyFont="1" applyAlignment="1">
      <alignment horizontal="left"/>
    </xf>
    <xf numFmtId="0" fontId="5" fillId="0" borderId="0" xfId="0" applyFont="1" applyBorder="1" applyAlignment="1">
      <alignment horizontal="center" vertical="center"/>
    </xf>
    <xf numFmtId="0" fontId="26" fillId="0" borderId="0" xfId="0" applyFont="1" applyFill="1" applyBorder="1" applyAlignment="1">
      <alignment vertical="center" wrapText="1"/>
    </xf>
    <xf numFmtId="0" fontId="5" fillId="0" borderId="0" xfId="0" applyFont="1" applyBorder="1" applyAlignment="1">
      <alignment horizontal="left" vertical="center"/>
    </xf>
    <xf numFmtId="0" fontId="6" fillId="0" borderId="0" xfId="0" applyFont="1" applyBorder="1"/>
    <xf numFmtId="0" fontId="14" fillId="0" borderId="0" xfId="0" applyFont="1" applyFill="1"/>
    <xf numFmtId="0" fontId="0" fillId="0" borderId="0" xfId="0" applyFill="1" applyBorder="1" applyAlignment="1"/>
    <xf numFmtId="0" fontId="26" fillId="0" borderId="0" xfId="0" applyFont="1" applyFill="1" applyBorder="1" applyAlignment="1">
      <alignment horizontal="left" vertical="center" wrapText="1"/>
    </xf>
    <xf numFmtId="0" fontId="4" fillId="0" borderId="0" xfId="0" applyFont="1" applyAlignment="1">
      <alignment shrinkToFit="1"/>
    </xf>
    <xf numFmtId="0" fontId="26" fillId="0" borderId="0" xfId="0" applyFont="1" applyAlignment="1">
      <alignment vertical="center" wrapText="1"/>
    </xf>
    <xf numFmtId="0" fontId="12" fillId="0" borderId="0" xfId="0" applyFont="1" applyAlignment="1">
      <alignment vertical="top"/>
    </xf>
    <xf numFmtId="0" fontId="12" fillId="0" borderId="7" xfId="0" applyFont="1" applyBorder="1" applyAlignment="1">
      <alignment horizontal="left" shrinkToFit="1"/>
    </xf>
    <xf numFmtId="0" fontId="12" fillId="0" borderId="7" xfId="0" applyFont="1" applyBorder="1" applyAlignment="1"/>
    <xf numFmtId="0" fontId="13" fillId="0" borderId="7" xfId="0" applyFont="1" applyBorder="1" applyAlignment="1"/>
    <xf numFmtId="0" fontId="12" fillId="0" borderId="11" xfId="0" applyFont="1" applyBorder="1" applyAlignment="1"/>
    <xf numFmtId="0" fontId="13" fillId="0" borderId="7" xfId="0" applyFont="1" applyBorder="1" applyAlignment="1">
      <alignment horizontal="center"/>
    </xf>
    <xf numFmtId="0" fontId="12" fillId="0" borderId="0" xfId="0" applyFont="1" applyAlignment="1" applyProtection="1">
      <alignment vertical="top"/>
    </xf>
    <xf numFmtId="0" fontId="10" fillId="0" borderId="0" xfId="0" applyFont="1" applyAlignment="1" applyProtection="1">
      <alignment vertical="top"/>
    </xf>
    <xf numFmtId="0" fontId="30" fillId="0" borderId="0" xfId="2" applyFont="1"/>
    <xf numFmtId="0" fontId="24" fillId="0" borderId="0" xfId="2"/>
    <xf numFmtId="0" fontId="26" fillId="0" borderId="0" xfId="2" applyFont="1"/>
    <xf numFmtId="38" fontId="0" fillId="0" borderId="0" xfId="1" applyFont="1" applyAlignment="1">
      <alignment vertical="center"/>
    </xf>
    <xf numFmtId="38" fontId="16" fillId="0" borderId="0" xfId="1" applyFont="1" applyAlignment="1">
      <alignment vertical="center"/>
    </xf>
    <xf numFmtId="38" fontId="0" fillId="0" borderId="0" xfId="1" applyFont="1"/>
    <xf numFmtId="0" fontId="39" fillId="7" borderId="15" xfId="0" applyFont="1" applyFill="1" applyBorder="1" applyAlignment="1">
      <alignment horizontal="center" vertical="distributed" textRotation="255" justifyLastLine="1"/>
    </xf>
    <xf numFmtId="0" fontId="39" fillId="7" borderId="34" xfId="0" applyFont="1" applyFill="1" applyBorder="1" applyAlignment="1">
      <alignment horizontal="center" vertical="distributed" textRotation="255" justifyLastLine="1"/>
    </xf>
    <xf numFmtId="0" fontId="6" fillId="7" borderId="25" xfId="0" applyFont="1" applyFill="1" applyBorder="1" applyAlignment="1">
      <alignment horizontal="center" vertical="top" shrinkToFit="1"/>
    </xf>
    <xf numFmtId="0" fontId="4" fillId="7" borderId="25" xfId="0" applyNumberFormat="1" applyFont="1" applyFill="1" applyBorder="1" applyAlignment="1">
      <alignment horizontal="center" vertical="top" shrinkToFit="1"/>
    </xf>
    <xf numFmtId="0" fontId="4" fillId="7" borderId="0" xfId="0" applyFont="1" applyFill="1" applyAlignment="1">
      <alignment shrinkToFit="1"/>
    </xf>
    <xf numFmtId="0" fontId="37" fillId="7" borderId="15" xfId="0" applyFont="1" applyFill="1" applyBorder="1" applyAlignment="1">
      <alignment horizontal="center" vertical="top" shrinkToFit="1"/>
    </xf>
    <xf numFmtId="0" fontId="37" fillId="7" borderId="29" xfId="0" applyFont="1" applyFill="1" applyBorder="1" applyAlignment="1">
      <alignment horizontal="center" vertical="top" shrinkToFit="1"/>
    </xf>
    <xf numFmtId="0" fontId="37" fillId="7" borderId="15" xfId="0" applyFont="1" applyFill="1" applyBorder="1" applyAlignment="1">
      <alignment horizontal="center" vertical="center" shrinkToFit="1"/>
    </xf>
    <xf numFmtId="0" fontId="37" fillId="7" borderId="29" xfId="0" applyFont="1" applyFill="1" applyBorder="1" applyAlignment="1">
      <alignment horizontal="center" vertical="center" shrinkToFit="1"/>
    </xf>
    <xf numFmtId="178" fontId="11" fillId="7" borderId="8" xfId="0" applyNumberFormat="1" applyFont="1" applyFill="1" applyBorder="1" applyAlignment="1">
      <alignment horizontal="center" vertical="center" wrapText="1"/>
    </xf>
    <xf numFmtId="0" fontId="10" fillId="7" borderId="10" xfId="0" applyFont="1" applyFill="1" applyBorder="1" applyAlignment="1">
      <alignment vertical="center" wrapText="1"/>
    </xf>
    <xf numFmtId="0" fontId="11" fillId="7" borderId="36"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44" fillId="7" borderId="34" xfId="0" applyFont="1" applyFill="1" applyBorder="1" applyAlignment="1">
      <alignment horizontal="center" vertical="center"/>
    </xf>
    <xf numFmtId="0" fontId="6" fillId="7" borderId="25" xfId="1" applyNumberFormat="1" applyFont="1" applyFill="1" applyBorder="1" applyAlignment="1">
      <alignment horizontal="center" vertical="top" shrinkToFit="1"/>
    </xf>
    <xf numFmtId="0" fontId="0" fillId="0" borderId="0" xfId="0" applyAlignment="1">
      <alignment shrinkToFit="1"/>
    </xf>
    <xf numFmtId="0" fontId="14" fillId="0" borderId="0" xfId="0" applyFont="1" applyAlignment="1">
      <alignment vertical="top" shrinkToFit="1"/>
    </xf>
    <xf numFmtId="0" fontId="45" fillId="0" borderId="0" xfId="0" applyFont="1" applyAlignment="1">
      <alignment horizontal="center"/>
    </xf>
    <xf numFmtId="0" fontId="47" fillId="0" borderId="0" xfId="0" applyFont="1"/>
    <xf numFmtId="0" fontId="3" fillId="0" borderId="0" xfId="0" applyFont="1" applyAlignment="1">
      <alignment horizontal="left"/>
    </xf>
    <xf numFmtId="0" fontId="26" fillId="0" borderId="0" xfId="0" applyFont="1" applyAlignment="1">
      <alignment horizontal="center" vertical="center" wrapText="1"/>
    </xf>
    <xf numFmtId="0" fontId="23" fillId="5" borderId="34" xfId="0" applyFont="1" applyFill="1" applyBorder="1" applyAlignment="1">
      <alignment horizontal="justify" vertical="top" wrapText="1"/>
    </xf>
    <xf numFmtId="0" fontId="10" fillId="3" borderId="78" xfId="0" applyFont="1" applyFill="1" applyBorder="1" applyAlignment="1">
      <alignment horizontal="justify" vertical="center" wrapText="1"/>
    </xf>
    <xf numFmtId="0" fontId="23" fillId="3" borderId="15" xfId="0" applyFont="1" applyFill="1" applyBorder="1" applyAlignment="1">
      <alignment vertical="top" wrapText="1"/>
    </xf>
    <xf numFmtId="0" fontId="23" fillId="3" borderId="15" xfId="0" applyFont="1" applyFill="1" applyBorder="1" applyAlignment="1">
      <alignment horizontal="justify" vertical="top" wrapText="1"/>
    </xf>
    <xf numFmtId="0" fontId="0" fillId="0" borderId="35" xfId="0" applyBorder="1" applyAlignment="1">
      <alignment vertical="center" shrinkToFit="1"/>
    </xf>
    <xf numFmtId="0" fontId="8" fillId="7" borderId="35" xfId="0" applyFont="1" applyFill="1" applyBorder="1" applyAlignment="1">
      <alignment vertical="center" shrinkToFit="1"/>
    </xf>
    <xf numFmtId="0" fontId="23" fillId="3" borderId="29" xfId="0" applyFont="1" applyFill="1" applyBorder="1" applyAlignment="1">
      <alignment vertical="top" wrapText="1"/>
    </xf>
    <xf numFmtId="0" fontId="0" fillId="0" borderId="59" xfId="0" applyBorder="1" applyAlignment="1">
      <alignment vertical="center" shrinkToFit="1"/>
    </xf>
    <xf numFmtId="179" fontId="26" fillId="0" borderId="7" xfId="0" applyNumberFormat="1" applyFont="1" applyFill="1" applyBorder="1" applyAlignment="1">
      <alignment horizontal="center" vertical="center" wrapText="1"/>
    </xf>
    <xf numFmtId="0" fontId="0" fillId="0" borderId="0" xfId="0" applyBorder="1" applyAlignment="1">
      <alignment vertical="center" shrinkToFit="1"/>
    </xf>
    <xf numFmtId="0" fontId="11" fillId="7" borderId="11" xfId="0" applyFont="1" applyFill="1" applyBorder="1" applyAlignment="1">
      <alignment horizontal="center" vertical="center" wrapText="1"/>
    </xf>
    <xf numFmtId="0" fontId="0" fillId="3" borderId="15" xfId="0" applyFill="1" applyBorder="1" applyAlignment="1"/>
    <xf numFmtId="0" fontId="7" fillId="7" borderId="0" xfId="0" applyFont="1" applyFill="1" applyBorder="1" applyAlignment="1">
      <alignment vertical="center"/>
    </xf>
    <xf numFmtId="0" fontId="7" fillId="7" borderId="12" xfId="0" applyFont="1" applyFill="1" applyBorder="1" applyAlignment="1">
      <alignment vertical="center"/>
    </xf>
    <xf numFmtId="0" fontId="7" fillId="7" borderId="38" xfId="0" applyFont="1" applyFill="1" applyBorder="1" applyAlignment="1">
      <alignment vertical="center"/>
    </xf>
    <xf numFmtId="0" fontId="4" fillId="7" borderId="0" xfId="0" applyFont="1" applyFill="1" applyBorder="1" applyAlignment="1">
      <alignment shrinkToFit="1"/>
    </xf>
    <xf numFmtId="0" fontId="4" fillId="7" borderId="13" xfId="0" applyNumberFormat="1" applyFont="1" applyFill="1" applyBorder="1" applyAlignment="1">
      <alignment horizontal="center" vertical="top" shrinkToFit="1"/>
    </xf>
    <xf numFmtId="0" fontId="4" fillId="7" borderId="12" xfId="0" applyFont="1" applyFill="1" applyBorder="1" applyAlignment="1">
      <alignment shrinkToFit="1"/>
    </xf>
    <xf numFmtId="0" fontId="3" fillId="0" borderId="0" xfId="0" applyFont="1"/>
    <xf numFmtId="0" fontId="39" fillId="0" borderId="0" xfId="0" applyFont="1" applyAlignment="1">
      <alignment horizontal="left"/>
    </xf>
    <xf numFmtId="0" fontId="0" fillId="0" borderId="0" xfId="0" applyAlignment="1">
      <alignment vertical="center" shrinkToFit="1"/>
    </xf>
    <xf numFmtId="0" fontId="29" fillId="0" borderId="15" xfId="0" applyFont="1" applyBorder="1" applyAlignment="1">
      <alignment horizontal="center" vertical="center" shrinkToFit="1"/>
    </xf>
    <xf numFmtId="0" fontId="13" fillId="0" borderId="0" xfId="0" applyFont="1" applyBorder="1" applyAlignment="1">
      <alignment vertical="center" shrinkToFit="1"/>
    </xf>
    <xf numFmtId="0" fontId="29" fillId="6" borderId="15" xfId="0" applyNumberFormat="1" applyFont="1" applyFill="1" applyBorder="1" applyAlignment="1">
      <alignment horizontal="center" vertical="center" shrinkToFit="1"/>
    </xf>
    <xf numFmtId="0" fontId="49" fillId="7" borderId="15" xfId="0" applyFont="1" applyFill="1" applyBorder="1" applyAlignment="1">
      <alignment vertical="center" shrinkToFit="1"/>
    </xf>
    <xf numFmtId="0" fontId="49" fillId="6" borderId="15" xfId="0" applyFont="1" applyFill="1" applyBorder="1" applyAlignment="1">
      <alignment vertical="center" shrinkToFit="1"/>
    </xf>
    <xf numFmtId="0" fontId="0" fillId="0" borderId="0" xfId="0" applyFill="1" applyBorder="1" applyAlignment="1">
      <alignment vertical="center" shrinkToFit="1"/>
    </xf>
    <xf numFmtId="0" fontId="49" fillId="0" borderId="0" xfId="0" applyFont="1" applyFill="1" applyBorder="1" applyAlignment="1">
      <alignment vertical="center" shrinkToFit="1"/>
    </xf>
    <xf numFmtId="55" fontId="29" fillId="0" borderId="0" xfId="0" applyNumberFormat="1" applyFont="1" applyFill="1" applyBorder="1" applyAlignment="1">
      <alignment vertical="center" shrinkToFit="1"/>
    </xf>
    <xf numFmtId="0" fontId="0" fillId="0" borderId="0" xfId="0" applyFill="1" applyBorder="1" applyAlignment="1">
      <alignment shrinkToFit="1"/>
    </xf>
    <xf numFmtId="55" fontId="29" fillId="0" borderId="0" xfId="0" applyNumberFormat="1" applyFont="1" applyBorder="1" applyAlignment="1">
      <alignment vertical="center" shrinkToFit="1"/>
    </xf>
    <xf numFmtId="0" fontId="12" fillId="0" borderId="0" xfId="0" applyFont="1" applyAlignment="1">
      <alignment shrinkToFit="1"/>
    </xf>
    <xf numFmtId="0" fontId="29" fillId="7" borderId="15" xfId="0" applyFont="1" applyFill="1" applyBorder="1" applyAlignment="1">
      <alignment horizontal="center" vertical="center" shrinkToFit="1"/>
    </xf>
    <xf numFmtId="38" fontId="29" fillId="7" borderId="15" xfId="1" applyFont="1" applyFill="1" applyBorder="1" applyAlignment="1">
      <alignment horizontal="center" vertical="center" wrapText="1" shrinkToFit="1"/>
    </xf>
    <xf numFmtId="38" fontId="49" fillId="6" borderId="15" xfId="0" applyNumberFormat="1" applyFont="1" applyFill="1" applyBorder="1" applyAlignment="1">
      <alignment vertical="center" shrinkToFit="1"/>
    </xf>
    <xf numFmtId="0" fontId="0" fillId="0" borderId="89" xfId="0" applyBorder="1" applyAlignment="1">
      <alignment shrinkToFit="1"/>
    </xf>
    <xf numFmtId="0" fontId="29" fillId="10" borderId="7" xfId="0" applyFont="1" applyFill="1" applyBorder="1" applyAlignment="1">
      <alignment horizontal="center" vertical="center" shrinkToFit="1"/>
    </xf>
    <xf numFmtId="0" fontId="29" fillId="7" borderId="47" xfId="0" applyFont="1" applyFill="1" applyBorder="1" applyAlignment="1">
      <alignment horizontal="center" vertical="center" shrinkToFit="1"/>
    </xf>
    <xf numFmtId="0" fontId="11" fillId="7" borderId="47" xfId="0" applyFont="1" applyFill="1" applyBorder="1" applyAlignment="1">
      <alignment horizontal="center" vertical="center" shrinkToFit="1"/>
    </xf>
    <xf numFmtId="55" fontId="29" fillId="0" borderId="22" xfId="0" applyNumberFormat="1" applyFont="1" applyBorder="1" applyAlignment="1">
      <alignment vertical="center" shrinkToFit="1"/>
    </xf>
    <xf numFmtId="0" fontId="29" fillId="0" borderId="14" xfId="0" applyFont="1" applyBorder="1" applyAlignment="1">
      <alignment vertical="center" shrinkToFit="1"/>
    </xf>
    <xf numFmtId="0" fontId="49" fillId="7" borderId="16" xfId="0" applyFont="1" applyFill="1" applyBorder="1" applyAlignment="1">
      <alignment vertical="center" shrinkToFit="1"/>
    </xf>
    <xf numFmtId="0" fontId="29" fillId="0" borderId="12" xfId="0" applyFont="1" applyBorder="1" applyAlignment="1">
      <alignment vertical="center" shrinkToFit="1"/>
    </xf>
    <xf numFmtId="0" fontId="49" fillId="6" borderId="16" xfId="0" applyFont="1" applyFill="1" applyBorder="1" applyAlignment="1">
      <alignment vertical="center" shrinkToFit="1"/>
    </xf>
    <xf numFmtId="0" fontId="49" fillId="0" borderId="38" xfId="0" applyFont="1" applyFill="1" applyBorder="1" applyAlignment="1">
      <alignment vertical="center" shrinkToFit="1"/>
    </xf>
    <xf numFmtId="0" fontId="29" fillId="0" borderId="29" xfId="0" applyFont="1" applyBorder="1" applyAlignment="1">
      <alignment horizontal="center" vertical="center" shrinkToFit="1"/>
    </xf>
    <xf numFmtId="0" fontId="29" fillId="6" borderId="29" xfId="0" applyNumberFormat="1" applyFont="1" applyFill="1" applyBorder="1" applyAlignment="1">
      <alignment horizontal="center" vertical="center" shrinkToFit="1"/>
    </xf>
    <xf numFmtId="38" fontId="29" fillId="7" borderId="35" xfId="1" applyFont="1" applyFill="1" applyBorder="1" applyAlignment="1">
      <alignment horizontal="center" vertical="center" shrinkToFit="1"/>
    </xf>
    <xf numFmtId="55" fontId="29" fillId="0" borderId="71" xfId="0" applyNumberFormat="1" applyFont="1" applyBorder="1" applyAlignment="1">
      <alignment vertical="center" shrinkToFit="1"/>
    </xf>
    <xf numFmtId="0" fontId="49" fillId="7" borderId="76" xfId="0" applyFont="1" applyFill="1" applyBorder="1" applyAlignment="1">
      <alignment vertical="center" shrinkToFit="1"/>
    </xf>
    <xf numFmtId="0" fontId="49" fillId="6" borderId="91" xfId="0" applyFont="1" applyFill="1" applyBorder="1" applyAlignment="1">
      <alignment vertical="center" shrinkToFit="1"/>
    </xf>
    <xf numFmtId="55" fontId="29" fillId="0" borderId="72" xfId="0" applyNumberFormat="1" applyFont="1" applyBorder="1" applyAlignment="1">
      <alignment vertical="center" shrinkToFit="1"/>
    </xf>
    <xf numFmtId="38" fontId="29" fillId="0" borderId="15" xfId="1" applyFont="1" applyFill="1" applyBorder="1" applyAlignment="1">
      <alignment horizontal="right" vertical="center" shrinkToFit="1"/>
    </xf>
    <xf numFmtId="38" fontId="29" fillId="0" borderId="15" xfId="1" applyFont="1" applyBorder="1" applyAlignment="1">
      <alignment horizontal="right" vertical="center" shrinkToFit="1"/>
    </xf>
    <xf numFmtId="38" fontId="29" fillId="0" borderId="29" xfId="1" applyFont="1" applyBorder="1" applyAlignment="1">
      <alignment horizontal="right" vertical="center" shrinkToFit="1"/>
    </xf>
    <xf numFmtId="0" fontId="12" fillId="11" borderId="15" xfId="0" applyFont="1" applyFill="1" applyBorder="1" applyAlignment="1">
      <alignment horizontal="center" vertical="center" shrinkToFit="1"/>
    </xf>
    <xf numFmtId="0" fontId="12" fillId="11" borderId="33" xfId="0" applyFont="1" applyFill="1" applyBorder="1" applyAlignment="1">
      <alignment horizontal="center" vertical="center" shrinkToFit="1"/>
    </xf>
    <xf numFmtId="0" fontId="12" fillId="0" borderId="0" xfId="0" applyFont="1" applyAlignment="1">
      <alignment horizontal="center" vertical="center"/>
    </xf>
    <xf numFmtId="0" fontId="12" fillId="11" borderId="16" xfId="0" applyFont="1" applyFill="1" applyBorder="1" applyAlignment="1">
      <alignment horizontal="center" vertical="center" shrinkToFit="1"/>
    </xf>
    <xf numFmtId="0" fontId="12" fillId="11" borderId="92" xfId="0" applyFont="1" applyFill="1" applyBorder="1" applyAlignment="1">
      <alignment horizontal="center" vertical="center" shrinkToFit="1"/>
    </xf>
    <xf numFmtId="0" fontId="12" fillId="11" borderId="35" xfId="0" applyFont="1" applyFill="1" applyBorder="1" applyAlignment="1">
      <alignment horizontal="center" vertical="center" shrinkToFit="1"/>
    </xf>
    <xf numFmtId="0" fontId="12" fillId="0" borderId="7" xfId="0" applyFont="1" applyBorder="1" applyAlignment="1">
      <alignment vertical="top"/>
    </xf>
    <xf numFmtId="0" fontId="54" fillId="0" borderId="0" xfId="0" applyFont="1"/>
    <xf numFmtId="0" fontId="12" fillId="0" borderId="15" xfId="0" applyFont="1" applyBorder="1" applyAlignment="1">
      <alignment horizontal="left" vertical="center" shrinkToFit="1"/>
    </xf>
    <xf numFmtId="0" fontId="12" fillId="0" borderId="35" xfId="0" applyFont="1" applyBorder="1" applyAlignment="1">
      <alignment horizontal="left" vertical="center" shrinkToFit="1"/>
    </xf>
    <xf numFmtId="0" fontId="12" fillId="0" borderId="16" xfId="0" applyFont="1" applyBorder="1" applyAlignment="1">
      <alignment horizontal="left" vertical="center" shrinkToFit="1"/>
    </xf>
    <xf numFmtId="0" fontId="26" fillId="10" borderId="15" xfId="2" applyFont="1" applyFill="1" applyBorder="1" applyAlignment="1">
      <alignment horizontal="center" vertical="center" shrinkToFit="1"/>
    </xf>
    <xf numFmtId="0" fontId="57" fillId="0" borderId="0" xfId="3" applyFont="1"/>
    <xf numFmtId="0" fontId="57" fillId="0" borderId="0" xfId="3" applyFont="1" applyAlignment="1">
      <alignment vertical="top"/>
    </xf>
    <xf numFmtId="0" fontId="31" fillId="0" borderId="0" xfId="3" applyFont="1" applyAlignment="1">
      <alignment horizontal="center" vertical="top" wrapText="1"/>
    </xf>
    <xf numFmtId="0" fontId="57" fillId="0" borderId="0" xfId="3" applyFont="1" applyAlignment="1">
      <alignment horizontal="left"/>
    </xf>
    <xf numFmtId="0" fontId="30" fillId="0" borderId="90" xfId="3" applyFont="1" applyBorder="1" applyAlignment="1">
      <alignment wrapText="1"/>
    </xf>
    <xf numFmtId="0" fontId="57" fillId="0" borderId="0" xfId="3" applyFont="1" applyBorder="1" applyAlignment="1">
      <alignment vertical="top" wrapText="1"/>
    </xf>
    <xf numFmtId="0" fontId="30" fillId="0" borderId="16" xfId="3" applyFont="1" applyBorder="1" applyAlignment="1">
      <alignment wrapText="1"/>
    </xf>
    <xf numFmtId="0" fontId="30" fillId="0" borderId="31" xfId="3" applyFont="1" applyBorder="1" applyAlignment="1">
      <alignment wrapText="1"/>
    </xf>
    <xf numFmtId="0" fontId="30" fillId="0" borderId="17" xfId="3" applyFont="1" applyBorder="1" applyAlignment="1">
      <alignment wrapText="1"/>
    </xf>
    <xf numFmtId="0" fontId="57" fillId="0" borderId="0" xfId="3" applyFont="1" applyAlignment="1">
      <alignment vertical="top" wrapText="1"/>
    </xf>
    <xf numFmtId="0" fontId="64" fillId="0" borderId="0" xfId="3" applyFont="1" applyAlignment="1">
      <alignment vertical="top" wrapText="1"/>
    </xf>
    <xf numFmtId="0" fontId="61" fillId="0" borderId="0" xfId="3" applyFont="1" applyBorder="1" applyAlignment="1">
      <alignment horizontal="left" vertical="top" wrapText="1"/>
    </xf>
    <xf numFmtId="0" fontId="65" fillId="11" borderId="15" xfId="3" applyFont="1" applyFill="1" applyBorder="1" applyAlignment="1">
      <alignment horizontal="center" vertical="center" wrapText="1"/>
    </xf>
    <xf numFmtId="0" fontId="57" fillId="11" borderId="15" xfId="3" applyFont="1" applyFill="1" applyBorder="1" applyAlignment="1">
      <alignment horizontal="center" vertical="center" wrapText="1"/>
    </xf>
    <xf numFmtId="0" fontId="67" fillId="0" borderId="35" xfId="0" applyFont="1" applyBorder="1" applyAlignment="1">
      <alignment horizontal="center" vertical="center" shrinkToFit="1"/>
    </xf>
    <xf numFmtId="0" fontId="67" fillId="0" borderId="59" xfId="0" applyFont="1" applyBorder="1" applyAlignment="1">
      <alignment horizontal="center" vertical="center" shrinkToFit="1"/>
    </xf>
    <xf numFmtId="0" fontId="57" fillId="0" borderId="0" xfId="3" applyFont="1" applyBorder="1" applyAlignment="1">
      <alignment horizontal="left" vertical="top" wrapText="1"/>
    </xf>
    <xf numFmtId="0" fontId="57" fillId="10" borderId="15" xfId="3" applyFont="1" applyFill="1" applyBorder="1" applyAlignment="1">
      <alignment horizontal="center" vertical="center"/>
    </xf>
    <xf numFmtId="0" fontId="57" fillId="10" borderId="15" xfId="3" applyFont="1" applyFill="1" applyBorder="1" applyAlignment="1">
      <alignment horizontal="center" vertical="center" shrinkToFit="1"/>
    </xf>
    <xf numFmtId="0" fontId="57" fillId="0" borderId="0" xfId="3" applyFont="1" applyBorder="1" applyAlignment="1">
      <alignment horizontal="center" vertical="center"/>
    </xf>
    <xf numFmtId="0" fontId="26" fillId="0" borderId="0" xfId="3" applyFont="1" applyBorder="1" applyAlignment="1">
      <alignment horizontal="left" vertical="center" wrapText="1"/>
    </xf>
    <xf numFmtId="0" fontId="32" fillId="0" borderId="0" xfId="3" applyFont="1" applyBorder="1" applyAlignment="1">
      <alignment horizontal="left" vertical="top"/>
    </xf>
    <xf numFmtId="0" fontId="62" fillId="0" borderId="0" xfId="3" applyFont="1" applyAlignment="1">
      <alignment horizontal="center" vertical="top" wrapText="1"/>
    </xf>
    <xf numFmtId="58" fontId="13" fillId="6" borderId="7" xfId="0" applyNumberFormat="1" applyFont="1" applyFill="1" applyBorder="1"/>
    <xf numFmtId="58" fontId="13" fillId="0" borderId="0" xfId="0" applyNumberFormat="1" applyFont="1"/>
    <xf numFmtId="0" fontId="13" fillId="0" borderId="0" xfId="0" applyFont="1" applyAlignment="1"/>
    <xf numFmtId="0" fontId="13" fillId="0" borderId="0" xfId="0" applyFont="1" applyAlignment="1">
      <alignment horizontal="center"/>
    </xf>
    <xf numFmtId="0" fontId="13" fillId="0" borderId="15" xfId="0" applyFont="1" applyBorder="1" applyAlignment="1"/>
    <xf numFmtId="0" fontId="69" fillId="0" borderId="0" xfId="0" applyFont="1"/>
    <xf numFmtId="0" fontId="13" fillId="0" borderId="0" xfId="0" applyFont="1" applyBorder="1"/>
    <xf numFmtId="0" fontId="13" fillId="0" borderId="0" xfId="0" applyFont="1" applyAlignment="1">
      <alignment horizontal="left"/>
    </xf>
    <xf numFmtId="0" fontId="13" fillId="0" borderId="0" xfId="0" applyFont="1" applyBorder="1" applyAlignment="1">
      <alignment horizontal="center"/>
    </xf>
    <xf numFmtId="0" fontId="13" fillId="0" borderId="0" xfId="0" applyFont="1" applyBorder="1" applyAlignment="1"/>
    <xf numFmtId="0" fontId="59" fillId="0" borderId="57" xfId="3" applyFont="1" applyBorder="1" applyAlignment="1">
      <alignment horizontal="center" vertical="top" wrapText="1"/>
    </xf>
    <xf numFmtId="0" fontId="59" fillId="10" borderId="59" xfId="3" applyFont="1" applyFill="1" applyBorder="1" applyAlignment="1">
      <alignment horizontal="center" vertical="top" wrapText="1"/>
    </xf>
    <xf numFmtId="0" fontId="57" fillId="10" borderId="101" xfId="3" applyFont="1" applyFill="1" applyBorder="1" applyAlignment="1">
      <alignment horizontal="center" vertical="center"/>
    </xf>
    <xf numFmtId="0" fontId="30" fillId="10" borderId="92" xfId="3" applyFont="1" applyFill="1" applyBorder="1" applyAlignment="1">
      <alignment vertical="center"/>
    </xf>
    <xf numFmtId="0" fontId="57" fillId="10" borderId="95" xfId="3" applyFont="1" applyFill="1" applyBorder="1" applyAlignment="1">
      <alignment horizontal="center" vertical="center"/>
    </xf>
    <xf numFmtId="0" fontId="30" fillId="10" borderId="35" xfId="3" applyFont="1" applyFill="1" applyBorder="1" applyAlignment="1">
      <alignment vertical="center"/>
    </xf>
    <xf numFmtId="0" fontId="30" fillId="10" borderId="35" xfId="3" applyFont="1" applyFill="1" applyBorder="1" applyAlignment="1">
      <alignment vertical="top"/>
    </xf>
    <xf numFmtId="0" fontId="30" fillId="10" borderId="104" xfId="3" applyFont="1" applyFill="1" applyBorder="1" applyAlignment="1">
      <alignment vertical="top"/>
    </xf>
    <xf numFmtId="0" fontId="30" fillId="10" borderId="110" xfId="3" applyFont="1" applyFill="1" applyBorder="1" applyAlignment="1">
      <alignment vertical="top"/>
    </xf>
    <xf numFmtId="0" fontId="30" fillId="10" borderId="114" xfId="3" applyFont="1" applyFill="1" applyBorder="1" applyAlignment="1">
      <alignment vertical="top"/>
    </xf>
    <xf numFmtId="0" fontId="30" fillId="10" borderId="114" xfId="3" applyFont="1" applyFill="1" applyBorder="1" applyAlignment="1">
      <alignment horizontal="center" vertical="top"/>
    </xf>
    <xf numFmtId="0" fontId="57" fillId="10" borderId="96" xfId="3" applyFont="1" applyFill="1" applyBorder="1" applyAlignment="1">
      <alignment horizontal="center" vertical="center"/>
    </xf>
    <xf numFmtId="0" fontId="57" fillId="10" borderId="97" xfId="3" applyFont="1" applyFill="1" applyBorder="1" applyAlignment="1">
      <alignment vertical="center"/>
    </xf>
    <xf numFmtId="0" fontId="30" fillId="10" borderId="118" xfId="3" applyFont="1" applyFill="1" applyBorder="1" applyAlignment="1">
      <alignment vertical="top"/>
    </xf>
    <xf numFmtId="0" fontId="57" fillId="10" borderId="101" xfId="3" applyFont="1" applyFill="1" applyBorder="1" applyAlignment="1">
      <alignment vertical="center"/>
    </xf>
    <xf numFmtId="0" fontId="30" fillId="10" borderId="123" xfId="3" applyFont="1" applyFill="1" applyBorder="1" applyAlignment="1">
      <alignment vertical="top"/>
    </xf>
    <xf numFmtId="0" fontId="59" fillId="10" borderId="45" xfId="3" applyFont="1" applyFill="1" applyBorder="1" applyAlignment="1">
      <alignment horizontal="center" vertical="top" wrapText="1"/>
    </xf>
    <xf numFmtId="0" fontId="30" fillId="10" borderId="8" xfId="3" applyFont="1" applyFill="1" applyBorder="1" applyAlignment="1">
      <alignment vertical="center" wrapText="1"/>
    </xf>
    <xf numFmtId="0" fontId="30" fillId="10" borderId="10" xfId="3" applyFont="1" applyFill="1" applyBorder="1" applyAlignment="1">
      <alignment vertical="center" wrapText="1"/>
    </xf>
    <xf numFmtId="0" fontId="30" fillId="10" borderId="10" xfId="3" applyFont="1" applyFill="1" applyBorder="1" applyAlignment="1">
      <alignment vertical="top" wrapText="1"/>
    </xf>
    <xf numFmtId="0" fontId="30" fillId="10" borderId="141" xfId="3" applyFont="1" applyFill="1" applyBorder="1" applyAlignment="1">
      <alignment vertical="top" wrapText="1"/>
    </xf>
    <xf numFmtId="0" fontId="30" fillId="10" borderId="122" xfId="3" applyFont="1" applyFill="1" applyBorder="1" applyAlignment="1">
      <alignment vertical="top" wrapText="1"/>
    </xf>
    <xf numFmtId="0" fontId="30" fillId="10" borderId="122" xfId="3" applyFont="1" applyFill="1" applyBorder="1" applyAlignment="1">
      <alignment horizontal="center" vertical="top" wrapText="1"/>
    </xf>
    <xf numFmtId="0" fontId="30" fillId="10" borderId="125" xfId="3" applyFont="1" applyFill="1" applyBorder="1" applyAlignment="1">
      <alignment vertical="top" wrapText="1"/>
    </xf>
    <xf numFmtId="0" fontId="30" fillId="10" borderId="131" xfId="3" applyFont="1" applyFill="1" applyBorder="1" applyAlignment="1">
      <alignment vertical="top" wrapText="1"/>
    </xf>
    <xf numFmtId="0" fontId="30" fillId="10" borderId="36" xfId="3" applyFont="1" applyFill="1" applyBorder="1" applyAlignment="1">
      <alignment vertical="top" wrapText="1"/>
    </xf>
    <xf numFmtId="0" fontId="30" fillId="10" borderId="4" xfId="3" applyFont="1" applyFill="1" applyBorder="1" applyAlignment="1">
      <alignment vertical="top" wrapText="1"/>
    </xf>
    <xf numFmtId="0" fontId="31" fillId="0" borderId="0" xfId="3" applyFont="1" applyAlignment="1">
      <alignment horizontal="center" vertical="top" shrinkToFit="1"/>
    </xf>
    <xf numFmtId="0" fontId="58" fillId="0" borderId="0" xfId="3" applyFont="1" applyBorder="1" applyAlignment="1">
      <alignment vertical="top" shrinkToFit="1"/>
    </xf>
    <xf numFmtId="0" fontId="57" fillId="0" borderId="0" xfId="3" applyFont="1" applyBorder="1" applyAlignment="1">
      <alignment vertical="top" shrinkToFit="1"/>
    </xf>
    <xf numFmtId="0" fontId="58" fillId="0" borderId="0" xfId="3" applyFont="1" applyBorder="1" applyAlignment="1">
      <alignment horizontal="center" vertical="top" shrinkToFit="1"/>
    </xf>
    <xf numFmtId="0" fontId="57" fillId="0" borderId="0" xfId="3" applyFont="1" applyAlignment="1">
      <alignment vertical="top" shrinkToFit="1"/>
    </xf>
    <xf numFmtId="0" fontId="32" fillId="0" borderId="0" xfId="3" applyFont="1" applyBorder="1" applyAlignment="1">
      <alignment horizontal="left" vertical="top" shrinkToFit="1"/>
    </xf>
    <xf numFmtId="0" fontId="30" fillId="10" borderId="143" xfId="3" applyFont="1" applyFill="1" applyBorder="1" applyAlignment="1">
      <alignment vertical="top" wrapText="1"/>
    </xf>
    <xf numFmtId="0" fontId="30" fillId="10" borderId="144" xfId="3" applyFont="1" applyFill="1" applyBorder="1" applyAlignment="1">
      <alignment vertical="top"/>
    </xf>
    <xf numFmtId="0" fontId="30" fillId="10" borderId="145" xfId="3" applyFont="1" applyFill="1" applyBorder="1" applyAlignment="1">
      <alignment horizontal="center" vertical="top" wrapText="1"/>
    </xf>
    <xf numFmtId="0" fontId="30" fillId="10" borderId="146" xfId="3" applyFont="1" applyFill="1" applyBorder="1" applyAlignment="1">
      <alignment horizontal="center" vertical="top"/>
    </xf>
    <xf numFmtId="0" fontId="30" fillId="10" borderId="147" xfId="3" applyFont="1" applyFill="1" applyBorder="1" applyAlignment="1">
      <alignment horizontal="center" vertical="top" wrapText="1"/>
    </xf>
    <xf numFmtId="0" fontId="30" fillId="10" borderId="144" xfId="3" applyFont="1" applyFill="1" applyBorder="1" applyAlignment="1">
      <alignment horizontal="center" vertical="top"/>
    </xf>
    <xf numFmtId="0" fontId="30" fillId="10" borderId="147" xfId="3" applyFont="1" applyFill="1" applyBorder="1" applyAlignment="1">
      <alignment vertical="top" wrapText="1"/>
    </xf>
    <xf numFmtId="0" fontId="30" fillId="10" borderId="145" xfId="3" applyFont="1" applyFill="1" applyBorder="1" applyAlignment="1">
      <alignment vertical="top" wrapText="1"/>
    </xf>
    <xf numFmtId="0" fontId="30" fillId="10" borderId="146" xfId="3" applyFont="1" applyFill="1" applyBorder="1" applyAlignment="1">
      <alignment vertical="top"/>
    </xf>
    <xf numFmtId="0" fontId="59" fillId="11" borderId="11" xfId="3" applyFont="1" applyFill="1" applyBorder="1" applyAlignment="1">
      <alignment horizontal="center" vertical="center" wrapText="1"/>
    </xf>
    <xf numFmtId="0" fontId="59" fillId="11" borderId="15" xfId="3" applyFont="1" applyFill="1" applyBorder="1" applyAlignment="1">
      <alignment horizontal="center" vertical="top" wrapText="1"/>
    </xf>
    <xf numFmtId="0" fontId="58" fillId="0" borderId="0" xfId="3" applyFont="1" applyBorder="1" applyAlignment="1">
      <alignment vertical="center" wrapText="1"/>
    </xf>
    <xf numFmtId="0" fontId="61" fillId="10" borderId="121" xfId="3" applyFont="1" applyFill="1" applyBorder="1" applyAlignment="1">
      <alignment vertical="top" wrapText="1"/>
    </xf>
    <xf numFmtId="0" fontId="61" fillId="10" borderId="125" xfId="3" applyFont="1" applyFill="1" applyBorder="1" applyAlignment="1">
      <alignment horizontal="center" vertical="top" wrapText="1"/>
    </xf>
    <xf numFmtId="0" fontId="61" fillId="10" borderId="133" xfId="3" applyFont="1" applyFill="1" applyBorder="1" applyAlignment="1">
      <alignment vertical="top" wrapText="1"/>
    </xf>
    <xf numFmtId="0" fontId="61" fillId="10" borderId="143" xfId="3" applyFont="1" applyFill="1" applyBorder="1" applyAlignment="1">
      <alignment vertical="top" wrapText="1"/>
    </xf>
    <xf numFmtId="0" fontId="61" fillId="10" borderId="128" xfId="3" applyFont="1" applyFill="1" applyBorder="1" applyAlignment="1">
      <alignment vertical="top" wrapText="1"/>
    </xf>
    <xf numFmtId="0" fontId="61" fillId="10" borderId="131" xfId="3" applyFont="1" applyFill="1" applyBorder="1" applyAlignment="1">
      <alignment horizontal="center" vertical="top" wrapText="1"/>
    </xf>
    <xf numFmtId="0" fontId="61" fillId="10" borderId="126" xfId="3" applyFont="1" applyFill="1" applyBorder="1" applyAlignment="1">
      <alignment vertical="top" wrapText="1"/>
    </xf>
    <xf numFmtId="0" fontId="61" fillId="10" borderId="36" xfId="3" applyFont="1" applyFill="1" applyBorder="1" applyAlignment="1">
      <alignment horizontal="center" vertical="top" wrapText="1"/>
    </xf>
    <xf numFmtId="0" fontId="61" fillId="10" borderId="10" xfId="3" applyFont="1" applyFill="1" applyBorder="1" applyAlignment="1">
      <alignment horizontal="center" vertical="top" wrapText="1"/>
    </xf>
    <xf numFmtId="0" fontId="61" fillId="10" borderId="15" xfId="3" applyFont="1" applyFill="1" applyBorder="1"/>
    <xf numFmtId="0" fontId="61" fillId="10" borderId="121" xfId="3" applyFont="1" applyFill="1" applyBorder="1"/>
    <xf numFmtId="0" fontId="61" fillId="10" borderId="126" xfId="3" applyFont="1" applyFill="1" applyBorder="1"/>
    <xf numFmtId="0" fontId="61" fillId="10" borderId="128" xfId="3" applyFont="1" applyFill="1" applyBorder="1"/>
    <xf numFmtId="0" fontId="61" fillId="10" borderId="15" xfId="3" applyFont="1" applyFill="1" applyBorder="1" applyAlignment="1">
      <alignment vertical="top" wrapText="1"/>
    </xf>
    <xf numFmtId="0" fontId="61" fillId="10" borderId="121" xfId="3" applyFont="1" applyFill="1" applyBorder="1" applyAlignment="1">
      <alignment horizontal="center" vertical="top" wrapText="1"/>
    </xf>
    <xf numFmtId="0" fontId="61" fillId="10" borderId="126" xfId="3" applyFont="1" applyFill="1" applyBorder="1" applyAlignment="1">
      <alignment horizontal="center" vertical="top" wrapText="1"/>
    </xf>
    <xf numFmtId="0" fontId="61" fillId="10" borderId="143" xfId="3" applyFont="1" applyFill="1" applyBorder="1" applyAlignment="1">
      <alignment horizontal="center" vertical="top" wrapText="1"/>
    </xf>
    <xf numFmtId="0" fontId="61" fillId="10" borderId="133" xfId="3" applyFont="1" applyFill="1" applyBorder="1"/>
    <xf numFmtId="180" fontId="29" fillId="0" borderId="15" xfId="0" applyNumberFormat="1" applyFont="1" applyBorder="1" applyAlignment="1">
      <alignment horizontal="center" vertical="center" shrinkToFit="1"/>
    </xf>
    <xf numFmtId="180" fontId="29" fillId="0" borderId="29" xfId="0" applyNumberFormat="1" applyFont="1" applyBorder="1" applyAlignment="1">
      <alignment horizontal="center" vertical="center" shrinkToFit="1"/>
    </xf>
    <xf numFmtId="180" fontId="29" fillId="6" borderId="15" xfId="0" applyNumberFormat="1" applyFont="1" applyFill="1" applyBorder="1" applyAlignment="1">
      <alignment horizontal="center" vertical="center" shrinkToFit="1"/>
    </xf>
    <xf numFmtId="180" fontId="29" fillId="6" borderId="29" xfId="0" applyNumberFormat="1" applyFont="1" applyFill="1" applyBorder="1" applyAlignment="1">
      <alignment horizontal="center" vertical="center" shrinkToFit="1"/>
    </xf>
    <xf numFmtId="0" fontId="23" fillId="3" borderId="34" xfId="0" applyFont="1" applyFill="1" applyBorder="1" applyAlignment="1">
      <alignment horizontal="justify" vertical="top" wrapText="1"/>
    </xf>
    <xf numFmtId="0" fontId="11" fillId="7" borderId="11" xfId="0" applyFont="1" applyFill="1" applyBorder="1" applyAlignment="1">
      <alignment horizontal="center" vertical="center" shrinkToFit="1"/>
    </xf>
    <xf numFmtId="57" fontId="12" fillId="0" borderId="15" xfId="0" applyNumberFormat="1" applyFont="1" applyBorder="1" applyAlignment="1">
      <alignment horizontal="left" vertical="center" shrinkToFit="1"/>
    </xf>
    <xf numFmtId="0" fontId="12" fillId="0" borderId="35" xfId="0" quotePrefix="1" applyFont="1" applyBorder="1" applyAlignment="1">
      <alignment horizontal="left" vertical="center" shrinkToFit="1"/>
    </xf>
    <xf numFmtId="0" fontId="13" fillId="10" borderId="15" xfId="0" applyFont="1" applyFill="1" applyBorder="1" applyAlignment="1">
      <alignment shrinkToFit="1"/>
    </xf>
    <xf numFmtId="0" fontId="13" fillId="6" borderId="15" xfId="0" applyFont="1" applyFill="1" applyBorder="1" applyAlignment="1">
      <alignment shrinkToFit="1"/>
    </xf>
    <xf numFmtId="0" fontId="13" fillId="10" borderId="35" xfId="0" applyFont="1" applyFill="1" applyBorder="1" applyAlignment="1">
      <alignment shrinkToFit="1"/>
    </xf>
    <xf numFmtId="0" fontId="13" fillId="10" borderId="31" xfId="0" applyFont="1" applyFill="1" applyBorder="1" applyAlignment="1">
      <alignment vertical="top"/>
    </xf>
    <xf numFmtId="0" fontId="13" fillId="10" borderId="16" xfId="0" applyFont="1" applyFill="1" applyBorder="1" applyAlignment="1">
      <alignment shrinkToFit="1"/>
    </xf>
    <xf numFmtId="0" fontId="13" fillId="10" borderId="33" xfId="0" applyFont="1" applyFill="1" applyBorder="1" applyAlignment="1">
      <alignment shrinkToFit="1"/>
    </xf>
    <xf numFmtId="0" fontId="13" fillId="10" borderId="92" xfId="0" applyFont="1" applyFill="1" applyBorder="1" applyAlignment="1">
      <alignment shrinkToFit="1"/>
    </xf>
    <xf numFmtId="0" fontId="12" fillId="11" borderId="35" xfId="0" applyFont="1" applyFill="1" applyBorder="1" applyAlignment="1">
      <alignment horizontal="center" vertical="center" wrapText="1"/>
    </xf>
    <xf numFmtId="0" fontId="11" fillId="0" borderId="0" xfId="0" applyFont="1" applyBorder="1" applyAlignment="1">
      <alignment vertical="top" wrapText="1" shrinkToFit="1"/>
    </xf>
    <xf numFmtId="0" fontId="13" fillId="10" borderId="10" xfId="0" applyFont="1" applyFill="1" applyBorder="1" applyAlignment="1">
      <alignment shrinkToFit="1"/>
    </xf>
    <xf numFmtId="0" fontId="11" fillId="11" borderId="50" xfId="0" applyFont="1" applyFill="1" applyBorder="1" applyAlignment="1">
      <alignment vertical="top" wrapText="1"/>
    </xf>
    <xf numFmtId="49" fontId="37" fillId="6" borderId="35" xfId="0" applyNumberFormat="1" applyFont="1" applyFill="1" applyBorder="1" applyAlignment="1">
      <alignment vertical="top" wrapText="1" shrinkToFit="1"/>
    </xf>
    <xf numFmtId="0" fontId="37" fillId="6" borderId="59" xfId="0" applyFont="1" applyFill="1" applyBorder="1" applyAlignment="1">
      <alignment horizontal="left" vertical="top" wrapText="1" shrinkToFit="1"/>
    </xf>
    <xf numFmtId="0" fontId="37" fillId="0" borderId="15" xfId="0" applyFont="1" applyBorder="1" applyAlignment="1">
      <alignment horizontal="left" vertical="top" wrapText="1" shrinkToFit="1"/>
    </xf>
    <xf numFmtId="49" fontId="37" fillId="0" borderId="29" xfId="0" applyNumberFormat="1" applyFont="1" applyBorder="1" applyAlignment="1">
      <alignment vertical="top" wrapText="1" shrinkToFit="1"/>
    </xf>
    <xf numFmtId="181" fontId="12" fillId="7" borderId="34" xfId="0" applyNumberFormat="1" applyFont="1" applyFill="1" applyBorder="1" applyAlignment="1">
      <alignment vertical="center" shrinkToFit="1"/>
    </xf>
    <xf numFmtId="0" fontId="12" fillId="6" borderId="11" xfId="0" applyFont="1" applyFill="1" applyBorder="1" applyAlignment="1">
      <alignment horizontal="center" vertical="center"/>
    </xf>
    <xf numFmtId="180" fontId="50" fillId="6" borderId="47" xfId="0" applyNumberFormat="1" applyFont="1" applyFill="1" applyBorder="1" applyAlignment="1">
      <alignment horizontal="center" vertical="center" shrinkToFit="1"/>
    </xf>
    <xf numFmtId="0" fontId="12" fillId="0" borderId="0" xfId="0" applyFont="1" applyFill="1" applyAlignment="1">
      <alignment vertical="top"/>
    </xf>
    <xf numFmtId="0" fontId="3" fillId="0" borderId="0" xfId="0" applyFont="1" applyAlignment="1">
      <alignment horizontal="left"/>
    </xf>
    <xf numFmtId="0" fontId="57" fillId="10" borderId="101" xfId="3" applyFont="1" applyFill="1" applyBorder="1" applyAlignment="1">
      <alignment horizontal="center" vertical="top" shrinkToFit="1"/>
    </xf>
    <xf numFmtId="0" fontId="57" fillId="10" borderId="95" xfId="3" applyFont="1" applyFill="1" applyBorder="1" applyAlignment="1">
      <alignment horizontal="center" vertical="top" shrinkToFit="1"/>
    </xf>
    <xf numFmtId="0" fontId="57" fillId="10" borderId="148" xfId="3" applyFont="1" applyFill="1" applyBorder="1" applyAlignment="1">
      <alignment horizontal="center" vertical="top" shrinkToFit="1"/>
    </xf>
    <xf numFmtId="0" fontId="75" fillId="0" borderId="0" xfId="0" applyFont="1" applyBorder="1" applyAlignment="1">
      <alignment horizontal="center" vertical="center"/>
    </xf>
    <xf numFmtId="0" fontId="39" fillId="0" borderId="58" xfId="0" applyFont="1" applyBorder="1" applyAlignment="1">
      <alignment horizontal="left" shrinkToFit="1"/>
    </xf>
    <xf numFmtId="0" fontId="76" fillId="0" borderId="0" xfId="0" applyFont="1" applyFill="1" applyAlignment="1">
      <alignment vertical="center" wrapText="1"/>
    </xf>
    <xf numFmtId="182" fontId="41" fillId="6" borderId="15" xfId="1" applyNumberFormat="1" applyFont="1" applyFill="1" applyBorder="1" applyAlignment="1">
      <alignment vertical="center" shrinkToFit="1"/>
    </xf>
    <xf numFmtId="182" fontId="41" fillId="6" borderId="77" xfId="1" applyNumberFormat="1" applyFont="1" applyFill="1" applyBorder="1" applyAlignment="1">
      <alignment vertical="center" shrinkToFit="1"/>
    </xf>
    <xf numFmtId="182" fontId="41" fillId="6" borderId="15" xfId="0" applyNumberFormat="1" applyFont="1" applyFill="1" applyBorder="1" applyAlignment="1">
      <alignment vertical="center" shrinkToFit="1"/>
    </xf>
    <xf numFmtId="182" fontId="44" fillId="0" borderId="89" xfId="0" applyNumberFormat="1" applyFont="1" applyBorder="1" applyAlignment="1">
      <alignment shrinkToFit="1"/>
    </xf>
    <xf numFmtId="182" fontId="41" fillId="6" borderId="77" xfId="0" applyNumberFormat="1" applyFont="1" applyFill="1" applyBorder="1" applyAlignment="1">
      <alignment vertical="center" shrinkToFit="1"/>
    </xf>
    <xf numFmtId="182" fontId="41" fillId="6" borderId="80" xfId="1" applyNumberFormat="1" applyFont="1" applyFill="1" applyBorder="1" applyAlignment="1">
      <alignment vertical="center" shrinkToFit="1"/>
    </xf>
    <xf numFmtId="182" fontId="41" fillId="6" borderId="82" xfId="0" applyNumberFormat="1" applyFont="1" applyFill="1" applyBorder="1" applyAlignment="1">
      <alignment vertical="center" shrinkToFit="1"/>
    </xf>
    <xf numFmtId="0" fontId="12" fillId="0" borderId="31" xfId="0" applyFont="1" applyBorder="1" applyAlignment="1">
      <alignment horizontal="left" vertical="center" shrinkToFit="1"/>
    </xf>
    <xf numFmtId="0" fontId="37" fillId="0" borderId="25" xfId="0" applyFont="1" applyBorder="1" applyAlignment="1">
      <alignment vertical="top" wrapText="1" shrinkToFit="1"/>
    </xf>
    <xf numFmtId="0" fontId="37" fillId="0" borderId="13" xfId="0" applyFont="1" applyBorder="1" applyAlignment="1">
      <alignment vertical="top" wrapText="1" shrinkToFit="1"/>
    </xf>
    <xf numFmtId="38" fontId="49" fillId="7" borderId="15" xfId="0" applyNumberFormat="1" applyFont="1" applyFill="1" applyBorder="1" applyAlignment="1">
      <alignment vertical="center" shrinkToFit="1"/>
    </xf>
    <xf numFmtId="38" fontId="0" fillId="0" borderId="89" xfId="0" applyNumberFormat="1" applyBorder="1" applyAlignment="1">
      <alignment shrinkToFit="1"/>
    </xf>
    <xf numFmtId="38" fontId="14" fillId="7" borderId="15" xfId="0" applyNumberFormat="1" applyFont="1" applyFill="1" applyBorder="1" applyAlignment="1">
      <alignment shrinkToFit="1"/>
    </xf>
    <xf numFmtId="38" fontId="49" fillId="6" borderId="77" xfId="0" applyNumberFormat="1" applyFont="1" applyFill="1" applyBorder="1" applyAlignment="1">
      <alignment vertical="center" shrinkToFit="1"/>
    </xf>
    <xf numFmtId="0" fontId="37" fillId="7" borderId="76" xfId="0" applyFont="1" applyFill="1" applyBorder="1" applyAlignment="1">
      <alignment horizontal="center" vertical="center" shrinkToFit="1"/>
    </xf>
    <xf numFmtId="0" fontId="37" fillId="6" borderId="76" xfId="0" applyFont="1" applyFill="1" applyBorder="1" applyAlignment="1">
      <alignment horizontal="center" vertical="center" shrinkToFit="1"/>
    </xf>
    <xf numFmtId="38" fontId="37" fillId="7" borderId="80" xfId="0" applyNumberFormat="1" applyFont="1" applyFill="1" applyBorder="1" applyAlignment="1">
      <alignment horizontal="right" vertical="center" shrinkToFit="1"/>
    </xf>
    <xf numFmtId="0" fontId="37" fillId="7" borderId="83" xfId="0" applyFont="1" applyFill="1" applyBorder="1" applyAlignment="1">
      <alignment horizontal="center" vertical="center" shrinkToFit="1"/>
    </xf>
    <xf numFmtId="38" fontId="37" fillId="7" borderId="82" xfId="0" applyNumberFormat="1" applyFont="1" applyFill="1" applyBorder="1" applyAlignment="1">
      <alignment horizontal="right" vertical="center" shrinkToFit="1"/>
    </xf>
    <xf numFmtId="0" fontId="14" fillId="7" borderId="15" xfId="0" applyFont="1" applyFill="1" applyBorder="1" applyAlignment="1">
      <alignment vertical="center" shrinkToFit="1"/>
    </xf>
    <xf numFmtId="182" fontId="29" fillId="6" borderId="35" xfId="1" applyNumberFormat="1" applyFont="1" applyFill="1" applyBorder="1" applyAlignment="1">
      <alignment horizontal="right" vertical="center" shrinkToFit="1"/>
    </xf>
    <xf numFmtId="182" fontId="29" fillId="6" borderId="59" xfId="1" applyNumberFormat="1" applyFont="1" applyFill="1" applyBorder="1" applyAlignment="1">
      <alignment horizontal="right" vertical="center" shrinkToFit="1"/>
    </xf>
    <xf numFmtId="182" fontId="49" fillId="6" borderId="15" xfId="1" applyNumberFormat="1" applyFont="1" applyFill="1" applyBorder="1" applyAlignment="1">
      <alignment vertical="center" shrinkToFit="1"/>
    </xf>
    <xf numFmtId="182" fontId="49" fillId="6" borderId="15" xfId="0" applyNumberFormat="1" applyFont="1" applyFill="1" applyBorder="1" applyAlignment="1">
      <alignment vertical="center" shrinkToFit="1"/>
    </xf>
    <xf numFmtId="182" fontId="0" fillId="0" borderId="89" xfId="0" applyNumberFormat="1" applyBorder="1" applyAlignment="1">
      <alignment shrinkToFit="1"/>
    </xf>
    <xf numFmtId="0" fontId="57" fillId="10" borderId="24" xfId="3" applyFont="1" applyFill="1" applyBorder="1" applyAlignment="1">
      <alignment horizontal="center" vertical="center"/>
    </xf>
    <xf numFmtId="0" fontId="57" fillId="10" borderId="98" xfId="3" applyFont="1" applyFill="1" applyBorder="1" applyAlignment="1">
      <alignment horizontal="center" vertical="top" shrinkToFit="1"/>
    </xf>
    <xf numFmtId="0" fontId="26" fillId="7" borderId="15" xfId="0" applyFont="1" applyFill="1" applyBorder="1" applyAlignment="1">
      <alignment horizontal="center" vertical="center" shrinkToFit="1"/>
    </xf>
    <xf numFmtId="178" fontId="11" fillId="7" borderId="10" xfId="0" applyNumberFormat="1" applyFont="1" applyFill="1" applyBorder="1" applyAlignment="1">
      <alignment vertical="center" wrapText="1"/>
    </xf>
    <xf numFmtId="0" fontId="61" fillId="10" borderId="128" xfId="3" applyFont="1" applyFill="1" applyBorder="1" applyAlignment="1">
      <alignment vertical="top" shrinkToFit="1"/>
    </xf>
    <xf numFmtId="0" fontId="30" fillId="10" borderId="39" xfId="3" applyFont="1" applyFill="1" applyBorder="1" applyAlignment="1">
      <alignment vertical="top" wrapText="1"/>
    </xf>
    <xf numFmtId="0" fontId="30" fillId="10" borderId="55" xfId="3" applyFont="1" applyFill="1" applyBorder="1" applyAlignment="1">
      <alignment vertical="top"/>
    </xf>
    <xf numFmtId="0" fontId="57" fillId="10" borderId="46" xfId="3" applyFont="1" applyFill="1" applyBorder="1" applyAlignment="1">
      <alignment horizontal="center" vertical="center"/>
    </xf>
    <xf numFmtId="0" fontId="30" fillId="10" borderId="34" xfId="3" applyFont="1" applyFill="1" applyBorder="1" applyAlignment="1">
      <alignment vertical="top"/>
    </xf>
    <xf numFmtId="0" fontId="11" fillId="11" borderId="31" xfId="0" applyFont="1" applyFill="1" applyBorder="1" applyAlignment="1">
      <alignment horizontal="center" vertical="center" wrapText="1"/>
    </xf>
    <xf numFmtId="0" fontId="37" fillId="0" borderId="24" xfId="0" applyFont="1" applyBorder="1" applyAlignment="1">
      <alignment vertical="top" wrapText="1" shrinkToFit="1"/>
    </xf>
    <xf numFmtId="0" fontId="42" fillId="6" borderId="16" xfId="0" applyFont="1" applyFill="1" applyBorder="1" applyAlignment="1">
      <alignment horizontal="center" vertical="top"/>
    </xf>
    <xf numFmtId="0" fontId="42" fillId="6" borderId="17" xfId="0" applyFont="1" applyFill="1" applyBorder="1" applyAlignment="1">
      <alignment horizontal="center" vertical="top"/>
    </xf>
    <xf numFmtId="179" fontId="19" fillId="6" borderId="7" xfId="0" applyNumberFormat="1" applyFont="1" applyFill="1" applyBorder="1" applyAlignment="1">
      <alignment horizontal="left" vertical="top"/>
    </xf>
    <xf numFmtId="0" fontId="13" fillId="6" borderId="7" xfId="0" applyFont="1" applyFill="1" applyBorder="1" applyAlignment="1">
      <alignment shrinkToFit="1"/>
    </xf>
    <xf numFmtId="0" fontId="13" fillId="6" borderId="7" xfId="0" applyFont="1" applyFill="1" applyBorder="1" applyAlignment="1">
      <alignment wrapText="1" shrinkToFit="1"/>
    </xf>
    <xf numFmtId="0" fontId="12" fillId="6" borderId="7" xfId="0" applyFont="1" applyFill="1" applyBorder="1" applyAlignment="1">
      <alignment horizontal="left" shrinkToFit="1"/>
    </xf>
    <xf numFmtId="0" fontId="12" fillId="6" borderId="7" xfId="0" applyFont="1" applyFill="1" applyBorder="1" applyAlignment="1">
      <alignment shrinkToFit="1"/>
    </xf>
    <xf numFmtId="0" fontId="9" fillId="0" borderId="16" xfId="0" applyFont="1" applyFill="1" applyBorder="1" applyAlignment="1">
      <alignment horizontal="center" vertical="center" wrapText="1" shrinkToFit="1"/>
    </xf>
    <xf numFmtId="0" fontId="9" fillId="0" borderId="17" xfId="0" applyFont="1" applyBorder="1" applyAlignment="1">
      <alignment horizontal="center" vertical="center" wrapText="1" shrinkToFit="1"/>
    </xf>
    <xf numFmtId="0" fontId="88" fillId="0" borderId="0" xfId="3" applyFont="1" applyAlignment="1">
      <alignment vertical="top"/>
    </xf>
    <xf numFmtId="0" fontId="61" fillId="10" borderId="121" xfId="3" applyFont="1" applyFill="1" applyBorder="1" applyAlignment="1">
      <alignment horizontal="left" vertical="top" wrapText="1"/>
    </xf>
    <xf numFmtId="0" fontId="61" fillId="10" borderId="15" xfId="3" applyFont="1" applyFill="1" applyBorder="1" applyAlignment="1">
      <alignment horizontal="center" vertical="top"/>
    </xf>
    <xf numFmtId="0" fontId="61" fillId="10" borderId="9" xfId="3" applyFont="1" applyFill="1" applyBorder="1" applyAlignment="1">
      <alignment horizontal="center" vertical="top"/>
    </xf>
    <xf numFmtId="0" fontId="61" fillId="10" borderId="128" xfId="3" applyFont="1" applyFill="1" applyBorder="1" applyAlignment="1">
      <alignment horizontal="left" vertical="top" wrapText="1"/>
    </xf>
    <xf numFmtId="0" fontId="30" fillId="0" borderId="6" xfId="2" applyFont="1" applyFill="1" applyBorder="1" applyAlignment="1">
      <alignment vertical="center" shrinkToFit="1"/>
    </xf>
    <xf numFmtId="0" fontId="26" fillId="0" borderId="0" xfId="2" applyFont="1" applyBorder="1" applyAlignment="1">
      <alignment horizontal="center" vertical="center" shrinkToFit="1"/>
    </xf>
    <xf numFmtId="180" fontId="26" fillId="0" borderId="0" xfId="2" applyNumberFormat="1" applyFont="1" applyBorder="1" applyAlignment="1">
      <alignment horizontal="center" vertical="center" shrinkToFit="1"/>
    </xf>
    <xf numFmtId="0" fontId="26" fillId="0" borderId="0" xfId="2" applyFont="1" applyFill="1" applyBorder="1" applyAlignment="1">
      <alignment horizontal="center" vertical="center" shrinkToFit="1"/>
    </xf>
    <xf numFmtId="0" fontId="68" fillId="0" borderId="0" xfId="0" applyFont="1" applyAlignment="1"/>
    <xf numFmtId="0" fontId="26" fillId="0" borderId="0" xfId="0" applyFont="1" applyFill="1" applyBorder="1" applyAlignment="1">
      <alignment horizontal="center" vertical="center" shrinkToFit="1"/>
    </xf>
    <xf numFmtId="0" fontId="11" fillId="11" borderId="54" xfId="0" applyFont="1" applyFill="1" applyBorder="1" applyAlignment="1">
      <alignment vertical="top" wrapText="1"/>
    </xf>
    <xf numFmtId="0" fontId="12" fillId="11" borderId="59" xfId="0" applyFont="1" applyFill="1" applyBorder="1" applyAlignment="1">
      <alignment horizontal="center" vertical="center" wrapText="1"/>
    </xf>
    <xf numFmtId="0" fontId="12" fillId="0" borderId="17" xfId="0" applyFont="1" applyBorder="1" applyAlignment="1">
      <alignment horizontal="left" vertical="center" shrinkToFit="1"/>
    </xf>
    <xf numFmtId="0" fontId="12" fillId="0" borderId="29" xfId="0" applyFont="1" applyBorder="1" applyAlignment="1">
      <alignment horizontal="left" vertical="center" shrinkToFit="1"/>
    </xf>
    <xf numFmtId="57" fontId="12" fillId="0" borderId="29" xfId="0" applyNumberFormat="1" applyFont="1" applyBorder="1" applyAlignment="1">
      <alignment horizontal="left" vertical="center" shrinkToFit="1"/>
    </xf>
    <xf numFmtId="0" fontId="12" fillId="0" borderId="59" xfId="0" applyFont="1" applyBorder="1" applyAlignment="1">
      <alignment horizontal="left" vertical="center" shrinkToFit="1"/>
    </xf>
    <xf numFmtId="0" fontId="12" fillId="0" borderId="59" xfId="0" quotePrefix="1" applyFont="1" applyBorder="1" applyAlignment="1">
      <alignment horizontal="left" vertical="center" shrinkToFit="1"/>
    </xf>
    <xf numFmtId="0" fontId="49" fillId="10" borderId="128" xfId="3" applyFont="1" applyFill="1" applyBorder="1" applyAlignment="1">
      <alignment vertical="top" wrapText="1"/>
    </xf>
    <xf numFmtId="0" fontId="57" fillId="0" borderId="11" xfId="3" applyFont="1" applyBorder="1" applyAlignment="1">
      <alignment horizontal="left" vertical="center" shrinkToFit="1"/>
    </xf>
    <xf numFmtId="0" fontId="30" fillId="10" borderId="46" xfId="3" applyFont="1" applyFill="1" applyBorder="1" applyAlignment="1">
      <alignment horizontal="left" vertical="center"/>
    </xf>
    <xf numFmtId="0" fontId="30" fillId="10" borderId="11" xfId="3" applyFont="1" applyFill="1" applyBorder="1" applyAlignment="1">
      <alignment horizontal="left" vertical="center"/>
    </xf>
    <xf numFmtId="0" fontId="30" fillId="10" borderId="93" xfId="3" applyFont="1" applyFill="1" applyBorder="1" applyAlignment="1">
      <alignment horizontal="left" vertical="center"/>
    </xf>
    <xf numFmtId="0" fontId="30" fillId="10" borderId="46" xfId="3" applyFont="1" applyFill="1" applyBorder="1" applyAlignment="1">
      <alignment horizontal="left" vertical="top"/>
    </xf>
    <xf numFmtId="0" fontId="30" fillId="10" borderId="11" xfId="3" applyFont="1" applyFill="1" applyBorder="1" applyAlignment="1">
      <alignment horizontal="left" vertical="top"/>
    </xf>
    <xf numFmtId="0" fontId="30" fillId="10" borderId="93" xfId="3" applyFont="1" applyFill="1" applyBorder="1" applyAlignment="1">
      <alignment horizontal="left" vertical="top"/>
    </xf>
    <xf numFmtId="0" fontId="32" fillId="10" borderId="46" xfId="3" applyFont="1" applyFill="1" applyBorder="1" applyAlignment="1">
      <alignment horizontal="left" vertical="top" wrapText="1"/>
    </xf>
    <xf numFmtId="0" fontId="32" fillId="10" borderId="11" xfId="3" applyFont="1" applyFill="1" applyBorder="1" applyAlignment="1">
      <alignment horizontal="left" vertical="top" wrapText="1"/>
    </xf>
    <xf numFmtId="0" fontId="32" fillId="10" borderId="93" xfId="3" applyFont="1" applyFill="1" applyBorder="1" applyAlignment="1">
      <alignment horizontal="left" vertical="top" wrapText="1"/>
    </xf>
    <xf numFmtId="0" fontId="32" fillId="10" borderId="23" xfId="3" applyFont="1" applyFill="1" applyBorder="1" applyAlignment="1">
      <alignment horizontal="left" vertical="top" wrapText="1"/>
    </xf>
    <xf numFmtId="0" fontId="32" fillId="10" borderId="3" xfId="3" applyFont="1" applyFill="1" applyBorder="1" applyAlignment="1">
      <alignment horizontal="left" vertical="top" wrapText="1"/>
    </xf>
    <xf numFmtId="0" fontId="32" fillId="10" borderId="26" xfId="3" applyFont="1" applyFill="1" applyBorder="1" applyAlignment="1">
      <alignment horizontal="left" vertical="top" wrapText="1"/>
    </xf>
    <xf numFmtId="0" fontId="32" fillId="10" borderId="38" xfId="3" applyFont="1" applyFill="1" applyBorder="1" applyAlignment="1">
      <alignment horizontal="left" vertical="top" wrapText="1"/>
    </xf>
    <xf numFmtId="0" fontId="32" fillId="10" borderId="0" xfId="3" applyFont="1" applyFill="1" applyBorder="1" applyAlignment="1">
      <alignment horizontal="left" vertical="top" wrapText="1"/>
    </xf>
    <xf numFmtId="0" fontId="32" fillId="10" borderId="12" xfId="3" applyFont="1" applyFill="1" applyBorder="1" applyAlignment="1">
      <alignment horizontal="left" vertical="top" wrapText="1"/>
    </xf>
    <xf numFmtId="0" fontId="32" fillId="10" borderId="27" xfId="3" applyFont="1" applyFill="1" applyBorder="1" applyAlignment="1">
      <alignment horizontal="left" vertical="top" wrapText="1"/>
    </xf>
    <xf numFmtId="0" fontId="32" fillId="10" borderId="7" xfId="3" applyFont="1" applyFill="1" applyBorder="1" applyAlignment="1">
      <alignment horizontal="left" vertical="top" wrapText="1"/>
    </xf>
    <xf numFmtId="0" fontId="32" fillId="10" borderId="28" xfId="3" applyFont="1" applyFill="1" applyBorder="1" applyAlignment="1">
      <alignment horizontal="left" vertical="top" wrapText="1"/>
    </xf>
    <xf numFmtId="0" fontId="10" fillId="10" borderId="46" xfId="3" applyFont="1" applyFill="1" applyBorder="1" applyAlignment="1">
      <alignment horizontal="left" vertical="center" wrapText="1"/>
    </xf>
    <xf numFmtId="0" fontId="10" fillId="10" borderId="11" xfId="3" applyFont="1" applyFill="1" applyBorder="1" applyAlignment="1">
      <alignment horizontal="left" vertical="center" wrapText="1"/>
    </xf>
    <xf numFmtId="0" fontId="10" fillId="10" borderId="93" xfId="3" applyFont="1" applyFill="1" applyBorder="1" applyAlignment="1">
      <alignment horizontal="left" vertical="center" wrapText="1"/>
    </xf>
    <xf numFmtId="0" fontId="30" fillId="10" borderId="23" xfId="3" applyFont="1" applyFill="1" applyBorder="1" applyAlignment="1">
      <alignment horizontal="left"/>
    </xf>
    <xf numFmtId="0" fontId="30" fillId="10" borderId="3" xfId="3" applyFont="1" applyFill="1" applyBorder="1" applyAlignment="1">
      <alignment horizontal="left"/>
    </xf>
    <xf numFmtId="0" fontId="30" fillId="10" borderId="26" xfId="3" applyFont="1" applyFill="1" applyBorder="1" applyAlignment="1">
      <alignment horizontal="left"/>
    </xf>
    <xf numFmtId="0" fontId="30" fillId="10" borderId="38" xfId="3" applyFont="1" applyFill="1" applyBorder="1" applyAlignment="1">
      <alignment horizontal="left"/>
    </xf>
    <xf numFmtId="0" fontId="30" fillId="10" borderId="0" xfId="3" applyFont="1" applyFill="1" applyBorder="1" applyAlignment="1">
      <alignment horizontal="left"/>
    </xf>
    <xf numFmtId="0" fontId="30" fillId="10" borderId="12" xfId="3" applyFont="1" applyFill="1" applyBorder="1" applyAlignment="1">
      <alignment horizontal="left"/>
    </xf>
    <xf numFmtId="0" fontId="30" fillId="10" borderId="27" xfId="3" applyFont="1" applyFill="1" applyBorder="1" applyAlignment="1">
      <alignment horizontal="left"/>
    </xf>
    <xf numFmtId="0" fontId="30" fillId="10" borderId="7" xfId="3" applyFont="1" applyFill="1" applyBorder="1" applyAlignment="1">
      <alignment horizontal="left"/>
    </xf>
    <xf numFmtId="0" fontId="30" fillId="10" borderId="28" xfId="3" applyFont="1" applyFill="1" applyBorder="1" applyAlignment="1">
      <alignment horizontal="left"/>
    </xf>
    <xf numFmtId="0" fontId="30" fillId="10" borderId="46" xfId="3" applyFont="1" applyFill="1" applyBorder="1" applyAlignment="1">
      <alignment horizontal="left"/>
    </xf>
    <xf numFmtId="0" fontId="30" fillId="10" borderId="11" xfId="3" applyFont="1" applyFill="1" applyBorder="1" applyAlignment="1">
      <alignment horizontal="left"/>
    </xf>
    <xf numFmtId="0" fontId="30" fillId="10" borderId="93" xfId="3" applyFont="1" applyFill="1" applyBorder="1" applyAlignment="1">
      <alignment horizontal="left"/>
    </xf>
    <xf numFmtId="0" fontId="32" fillId="10" borderId="46" xfId="3" applyFont="1" applyFill="1" applyBorder="1" applyAlignment="1">
      <alignment horizontal="left" vertical="top"/>
    </xf>
    <xf numFmtId="0" fontId="32" fillId="10" borderId="11" xfId="3" applyFont="1" applyFill="1" applyBorder="1" applyAlignment="1">
      <alignment horizontal="left" vertical="top"/>
    </xf>
    <xf numFmtId="0" fontId="32" fillId="10" borderId="93" xfId="3" applyFont="1" applyFill="1" applyBorder="1" applyAlignment="1">
      <alignment horizontal="left" vertical="top"/>
    </xf>
    <xf numFmtId="0" fontId="32" fillId="10" borderId="23" xfId="3" applyFont="1" applyFill="1" applyBorder="1" applyAlignment="1">
      <alignment horizontal="left" vertical="top"/>
    </xf>
    <xf numFmtId="0" fontId="32" fillId="10" borderId="3" xfId="3" applyFont="1" applyFill="1" applyBorder="1" applyAlignment="1">
      <alignment horizontal="left" vertical="top"/>
    </xf>
    <xf numFmtId="0" fontId="32" fillId="10" borderId="26" xfId="3" applyFont="1" applyFill="1" applyBorder="1" applyAlignment="1">
      <alignment horizontal="left" vertical="top"/>
    </xf>
    <xf numFmtId="0" fontId="32" fillId="10" borderId="38" xfId="3" applyFont="1" applyFill="1" applyBorder="1" applyAlignment="1">
      <alignment horizontal="left" vertical="top"/>
    </xf>
    <xf numFmtId="0" fontId="32" fillId="10" borderId="0" xfId="3" applyFont="1" applyFill="1" applyBorder="1" applyAlignment="1">
      <alignment horizontal="left" vertical="top"/>
    </xf>
    <xf numFmtId="0" fontId="32" fillId="10" borderId="12" xfId="3" applyFont="1" applyFill="1" applyBorder="1" applyAlignment="1">
      <alignment horizontal="left" vertical="top"/>
    </xf>
    <xf numFmtId="0" fontId="32" fillId="10" borderId="27" xfId="3" applyFont="1" applyFill="1" applyBorder="1" applyAlignment="1">
      <alignment horizontal="left" vertical="top"/>
    </xf>
    <xf numFmtId="0" fontId="32" fillId="10" borderId="7" xfId="3" applyFont="1" applyFill="1" applyBorder="1" applyAlignment="1">
      <alignment horizontal="left" vertical="top"/>
    </xf>
    <xf numFmtId="0" fontId="32" fillId="10" borderId="28" xfId="3" applyFont="1" applyFill="1" applyBorder="1" applyAlignment="1">
      <alignment horizontal="left" vertical="top"/>
    </xf>
    <xf numFmtId="0" fontId="57" fillId="10" borderId="96" xfId="3" applyFont="1" applyFill="1" applyBorder="1" applyAlignment="1">
      <alignment horizontal="center" vertical="top" shrinkToFit="1"/>
    </xf>
    <xf numFmtId="0" fontId="57" fillId="10" borderId="97" xfId="3" applyFont="1" applyFill="1" applyBorder="1" applyAlignment="1">
      <alignment horizontal="center" vertical="top" shrinkToFit="1"/>
    </xf>
    <xf numFmtId="0" fontId="57" fillId="10" borderId="101" xfId="3" applyFont="1" applyFill="1" applyBorder="1" applyAlignment="1">
      <alignment horizontal="center" vertical="top" shrinkToFit="1"/>
    </xf>
    <xf numFmtId="0" fontId="26" fillId="10" borderId="46" xfId="3" applyFont="1" applyFill="1" applyBorder="1" applyAlignment="1">
      <alignment horizontal="left" vertical="center" wrapText="1"/>
    </xf>
    <xf numFmtId="0" fontId="26" fillId="10" borderId="11" xfId="3" applyFont="1" applyFill="1" applyBorder="1" applyAlignment="1">
      <alignment horizontal="left" vertical="center" wrapText="1"/>
    </xf>
    <xf numFmtId="0" fontId="26" fillId="10" borderId="93" xfId="3" applyFont="1" applyFill="1" applyBorder="1" applyAlignment="1">
      <alignment horizontal="left" vertical="center" wrapText="1"/>
    </xf>
    <xf numFmtId="0" fontId="57" fillId="10" borderId="96" xfId="3" applyFont="1" applyFill="1" applyBorder="1" applyAlignment="1">
      <alignment horizontal="center" vertical="center"/>
    </xf>
    <xf numFmtId="0" fontId="57" fillId="10" borderId="97" xfId="3" applyFont="1" applyFill="1" applyBorder="1" applyAlignment="1">
      <alignment horizontal="center" vertical="center"/>
    </xf>
    <xf numFmtId="0" fontId="57" fillId="10" borderId="101" xfId="3" applyFont="1" applyFill="1" applyBorder="1" applyAlignment="1">
      <alignment horizontal="center" vertical="center"/>
    </xf>
    <xf numFmtId="0" fontId="26" fillId="10" borderId="102" xfId="3" applyFont="1" applyFill="1" applyBorder="1" applyAlignment="1">
      <alignment horizontal="left" vertical="center" wrapText="1"/>
    </xf>
    <xf numFmtId="0" fontId="26" fillId="10" borderId="103" xfId="3" applyFont="1" applyFill="1" applyBorder="1" applyAlignment="1">
      <alignment horizontal="left" vertical="center" wrapText="1"/>
    </xf>
    <xf numFmtId="0" fontId="26" fillId="10" borderId="134" xfId="3" applyFont="1" applyFill="1" applyBorder="1" applyAlignment="1">
      <alignment horizontal="left" vertical="center" wrapText="1"/>
    </xf>
    <xf numFmtId="0" fontId="26" fillId="10" borderId="105" xfId="3" applyFont="1" applyFill="1" applyBorder="1" applyAlignment="1">
      <alignment horizontal="left" vertical="center" wrapText="1"/>
    </xf>
    <xf numFmtId="0" fontId="26" fillId="10" borderId="106" xfId="3" applyFont="1" applyFill="1" applyBorder="1" applyAlignment="1">
      <alignment horizontal="left" vertical="center" wrapText="1"/>
    </xf>
    <xf numFmtId="0" fontId="26" fillId="10" borderId="135" xfId="3" applyFont="1" applyFill="1" applyBorder="1" applyAlignment="1">
      <alignment horizontal="left" vertical="center" wrapText="1"/>
    </xf>
    <xf numFmtId="0" fontId="26" fillId="10" borderId="107" xfId="3" applyFont="1" applyFill="1" applyBorder="1" applyAlignment="1">
      <alignment horizontal="left" vertical="center" wrapText="1"/>
    </xf>
    <xf numFmtId="0" fontId="26" fillId="10" borderId="108" xfId="3" applyFont="1" applyFill="1" applyBorder="1" applyAlignment="1">
      <alignment horizontal="left" vertical="center" wrapText="1"/>
    </xf>
    <xf numFmtId="0" fontId="26" fillId="10" borderId="136" xfId="3" applyFont="1" applyFill="1" applyBorder="1" applyAlignment="1">
      <alignment horizontal="left" vertical="center" wrapText="1"/>
    </xf>
    <xf numFmtId="0" fontId="26" fillId="10" borderId="111" xfId="3" applyFont="1" applyFill="1" applyBorder="1" applyAlignment="1">
      <alignment vertical="center" wrapText="1"/>
    </xf>
    <xf numFmtId="0" fontId="26" fillId="10" borderId="112" xfId="3" applyFont="1" applyFill="1" applyBorder="1" applyAlignment="1">
      <alignment vertical="center" wrapText="1"/>
    </xf>
    <xf numFmtId="0" fontId="26" fillId="10" borderId="137" xfId="3" applyFont="1" applyFill="1" applyBorder="1" applyAlignment="1">
      <alignment vertical="center" wrapText="1"/>
    </xf>
    <xf numFmtId="0" fontId="26" fillId="10" borderId="111" xfId="3" applyFont="1" applyFill="1" applyBorder="1" applyAlignment="1">
      <alignment horizontal="left" vertical="center" wrapText="1"/>
    </xf>
    <xf numFmtId="0" fontId="26" fillId="10" borderId="112" xfId="3" applyFont="1" applyFill="1" applyBorder="1" applyAlignment="1">
      <alignment horizontal="left" vertical="center" wrapText="1"/>
    </xf>
    <xf numFmtId="0" fontId="26" fillId="10" borderId="137" xfId="3" applyFont="1" applyFill="1" applyBorder="1" applyAlignment="1">
      <alignment horizontal="left" vertical="center" wrapText="1"/>
    </xf>
    <xf numFmtId="0" fontId="26" fillId="10" borderId="115" xfId="3" applyFont="1" applyFill="1" applyBorder="1" applyAlignment="1">
      <alignment horizontal="left" vertical="center" wrapText="1"/>
    </xf>
    <xf numFmtId="0" fontId="26" fillId="10" borderId="116" xfId="3" applyFont="1" applyFill="1" applyBorder="1" applyAlignment="1">
      <alignment horizontal="left" vertical="center" wrapText="1"/>
    </xf>
    <xf numFmtId="0" fontId="26" fillId="10" borderId="138" xfId="3" applyFont="1" applyFill="1" applyBorder="1" applyAlignment="1">
      <alignment horizontal="left" vertical="center" wrapText="1"/>
    </xf>
    <xf numFmtId="0" fontId="26" fillId="10" borderId="117" xfId="3" applyFont="1" applyFill="1" applyBorder="1" applyAlignment="1">
      <alignment horizontal="left" vertical="center" wrapText="1"/>
    </xf>
    <xf numFmtId="0" fontId="26" fillId="10" borderId="139" xfId="3" applyFont="1" applyFill="1" applyBorder="1" applyAlignment="1">
      <alignment horizontal="left" vertical="center" wrapText="1"/>
    </xf>
    <xf numFmtId="0" fontId="26" fillId="10" borderId="119" xfId="3" applyFont="1" applyFill="1" applyBorder="1" applyAlignment="1">
      <alignment horizontal="left" vertical="center" wrapText="1"/>
    </xf>
    <xf numFmtId="0" fontId="26" fillId="10" borderId="140" xfId="3" applyFont="1" applyFill="1" applyBorder="1" applyAlignment="1">
      <alignment horizontal="left" vertical="center" wrapText="1"/>
    </xf>
    <xf numFmtId="0" fontId="12" fillId="0" borderId="7" xfId="0" applyFont="1" applyFill="1" applyBorder="1" applyAlignment="1">
      <alignment horizontal="left" vertical="center"/>
    </xf>
    <xf numFmtId="0" fontId="71" fillId="0" borderId="7" xfId="4" applyFill="1" applyBorder="1" applyAlignment="1">
      <alignment horizontal="left" vertical="center"/>
    </xf>
    <xf numFmtId="0" fontId="57" fillId="10" borderId="99" xfId="3" applyFont="1" applyFill="1" applyBorder="1" applyAlignment="1">
      <alignment horizontal="center" vertical="top" wrapText="1" shrinkToFit="1"/>
    </xf>
    <xf numFmtId="0" fontId="57" fillId="10" borderId="98" xfId="3" applyFont="1" applyFill="1" applyBorder="1" applyAlignment="1">
      <alignment horizontal="center" vertical="top" shrinkToFit="1"/>
    </xf>
    <xf numFmtId="0" fontId="31" fillId="0" borderId="0" xfId="3" applyFont="1" applyAlignment="1">
      <alignment horizontal="center" vertical="top" wrapText="1"/>
    </xf>
    <xf numFmtId="0" fontId="57" fillId="3" borderId="34" xfId="3" applyFont="1" applyFill="1" applyBorder="1" applyAlignment="1">
      <alignment horizontal="center" vertical="center"/>
    </xf>
    <xf numFmtId="0" fontId="57" fillId="3" borderId="10" xfId="3" applyFont="1" applyFill="1" applyBorder="1" applyAlignment="1">
      <alignment horizontal="center" vertical="center"/>
    </xf>
    <xf numFmtId="0" fontId="57" fillId="3" borderId="15" xfId="3" applyFont="1" applyFill="1" applyBorder="1" applyAlignment="1">
      <alignment horizontal="center" vertical="center"/>
    </xf>
    <xf numFmtId="0" fontId="57" fillId="10" borderId="94" xfId="3" applyFont="1" applyFill="1" applyBorder="1" applyAlignment="1">
      <alignment horizontal="center" vertical="center"/>
    </xf>
    <xf numFmtId="0" fontId="57" fillId="10" borderId="100" xfId="3" applyFont="1" applyFill="1" applyBorder="1" applyAlignment="1">
      <alignment horizontal="center" vertical="center"/>
    </xf>
    <xf numFmtId="0" fontId="57" fillId="10" borderId="41" xfId="3" applyFont="1" applyFill="1" applyBorder="1" applyAlignment="1">
      <alignment horizontal="center" vertical="center" wrapText="1"/>
    </xf>
    <xf numFmtId="0" fontId="60" fillId="10" borderId="44" xfId="3" applyFont="1" applyFill="1" applyBorder="1" applyAlignment="1">
      <alignment horizontal="center" vertical="center" wrapText="1"/>
    </xf>
    <xf numFmtId="0" fontId="60" fillId="10" borderId="45" xfId="3" applyFont="1" applyFill="1" applyBorder="1" applyAlignment="1">
      <alignment horizontal="center" vertical="center" wrapText="1"/>
    </xf>
    <xf numFmtId="0" fontId="60" fillId="10" borderId="43" xfId="3" applyFont="1" applyFill="1" applyBorder="1" applyAlignment="1">
      <alignment horizontal="center" vertical="center" wrapText="1"/>
    </xf>
    <xf numFmtId="0" fontId="57" fillId="10" borderId="21" xfId="3" applyFont="1" applyFill="1" applyBorder="1" applyAlignment="1">
      <alignment horizontal="center" vertical="center"/>
    </xf>
    <xf numFmtId="0" fontId="57" fillId="10" borderId="22" xfId="3" applyFont="1" applyFill="1" applyBorder="1" applyAlignment="1">
      <alignment horizontal="center" vertical="center"/>
    </xf>
    <xf numFmtId="0" fontId="57" fillId="10" borderId="14" xfId="3" applyFont="1" applyFill="1" applyBorder="1" applyAlignment="1">
      <alignment horizontal="center" vertical="center"/>
    </xf>
    <xf numFmtId="0" fontId="57" fillId="10" borderId="24" xfId="3" applyFont="1" applyFill="1" applyBorder="1" applyAlignment="1">
      <alignment horizontal="center" vertical="center"/>
    </xf>
    <xf numFmtId="0" fontId="57" fillId="10" borderId="25" xfId="3" applyFont="1" applyFill="1" applyBorder="1" applyAlignment="1">
      <alignment horizontal="center" vertical="center"/>
    </xf>
    <xf numFmtId="0" fontId="57" fillId="10" borderId="13" xfId="3" applyFont="1" applyFill="1" applyBorder="1" applyAlignment="1">
      <alignment horizontal="center" vertical="center"/>
    </xf>
    <xf numFmtId="0" fontId="57" fillId="10" borderId="56" xfId="3" applyFont="1" applyFill="1" applyBorder="1" applyAlignment="1">
      <alignment horizontal="center" vertical="center" wrapText="1"/>
    </xf>
    <xf numFmtId="0" fontId="57" fillId="10" borderId="142" xfId="3" applyFont="1" applyFill="1" applyBorder="1" applyAlignment="1">
      <alignment horizontal="center" vertical="center" wrapText="1"/>
    </xf>
    <xf numFmtId="0" fontId="57" fillId="0" borderId="25" xfId="3" applyFont="1" applyBorder="1" applyAlignment="1">
      <alignment horizontal="center" vertical="top" wrapText="1"/>
    </xf>
    <xf numFmtId="0" fontId="30" fillId="10" borderId="56" xfId="3" applyFont="1" applyFill="1" applyBorder="1" applyAlignment="1">
      <alignment horizontal="left" vertical="center"/>
    </xf>
    <xf numFmtId="0" fontId="30" fillId="10" borderId="41" xfId="3" applyFont="1" applyFill="1" applyBorder="1" applyAlignment="1">
      <alignment horizontal="left" vertical="center"/>
    </xf>
    <xf numFmtId="0" fontId="30" fillId="10" borderId="142" xfId="3" applyFont="1" applyFill="1" applyBorder="1" applyAlignment="1">
      <alignment horizontal="left" vertical="center"/>
    </xf>
    <xf numFmtId="0" fontId="26" fillId="10" borderId="10" xfId="3" applyFont="1" applyFill="1" applyBorder="1" applyAlignment="1">
      <alignment horizontal="left" vertical="center" wrapText="1"/>
    </xf>
    <xf numFmtId="0" fontId="26" fillId="10" borderId="34" xfId="3" applyFont="1" applyFill="1" applyBorder="1" applyAlignment="1">
      <alignment horizontal="left" vertical="center" wrapText="1"/>
    </xf>
    <xf numFmtId="0" fontId="26" fillId="10" borderId="7" xfId="3" applyFont="1" applyFill="1" applyBorder="1" applyAlignment="1">
      <alignment horizontal="left" vertical="center" wrapText="1"/>
    </xf>
    <xf numFmtId="0" fontId="26" fillId="10" borderId="54" xfId="3" applyFont="1" applyFill="1" applyBorder="1" applyAlignment="1">
      <alignment horizontal="left" vertical="center" wrapText="1"/>
    </xf>
    <xf numFmtId="0" fontId="26" fillId="10" borderId="52" xfId="3" applyFont="1" applyFill="1" applyBorder="1" applyAlignment="1">
      <alignment horizontal="left" vertical="center" wrapText="1"/>
    </xf>
    <xf numFmtId="0" fontId="26" fillId="10" borderId="55" xfId="3" applyFont="1" applyFill="1" applyBorder="1" applyAlignment="1">
      <alignment horizontal="left" vertical="center" wrapText="1"/>
    </xf>
    <xf numFmtId="0" fontId="32" fillId="10" borderId="24" xfId="3" applyFont="1" applyFill="1" applyBorder="1" applyAlignment="1">
      <alignment horizontal="left" vertical="top"/>
    </xf>
    <xf numFmtId="0" fontId="32" fillId="10" borderId="25" xfId="3" applyFont="1" applyFill="1" applyBorder="1" applyAlignment="1">
      <alignment horizontal="left" vertical="top"/>
    </xf>
    <xf numFmtId="0" fontId="32" fillId="10" borderId="13" xfId="3" applyFont="1" applyFill="1" applyBorder="1" applyAlignment="1">
      <alignment horizontal="left" vertical="top"/>
    </xf>
    <xf numFmtId="0" fontId="13" fillId="10" borderId="3" xfId="3" applyFont="1" applyFill="1" applyBorder="1" applyAlignment="1">
      <alignment horizontal="left" vertical="center" wrapText="1"/>
    </xf>
    <xf numFmtId="0" fontId="26" fillId="10" borderId="16" xfId="3" applyFont="1" applyFill="1" applyBorder="1" applyAlignment="1">
      <alignment horizontal="left" vertical="center" wrapText="1"/>
    </xf>
    <xf numFmtId="0" fontId="26" fillId="10" borderId="15" xfId="3" applyFont="1" applyFill="1" applyBorder="1" applyAlignment="1">
      <alignment horizontal="left" vertical="center" wrapText="1"/>
    </xf>
    <xf numFmtId="0" fontId="30" fillId="0" borderId="56" xfId="3" applyFont="1" applyBorder="1" applyAlignment="1">
      <alignment horizontal="left" vertical="top" wrapText="1"/>
    </xf>
    <xf numFmtId="0" fontId="30" fillId="0" borderId="41" xfId="3" applyFont="1" applyBorder="1" applyAlignment="1">
      <alignment horizontal="left" vertical="top" wrapText="1"/>
    </xf>
    <xf numFmtId="0" fontId="30" fillId="0" borderId="42" xfId="3" applyFont="1" applyBorder="1" applyAlignment="1">
      <alignment horizontal="left" vertical="top" wrapText="1"/>
    </xf>
    <xf numFmtId="0" fontId="86" fillId="0" borderId="22" xfId="3" applyFont="1" applyBorder="1" applyAlignment="1">
      <alignment horizontal="left" vertical="top" wrapText="1"/>
    </xf>
    <xf numFmtId="0" fontId="30" fillId="10" borderId="109" xfId="3" applyFont="1" applyFill="1" applyBorder="1" applyAlignment="1">
      <alignment vertical="top" wrapText="1"/>
    </xf>
    <xf numFmtId="0" fontId="30" fillId="10" borderId="120" xfId="3" applyFont="1" applyFill="1" applyBorder="1" applyAlignment="1">
      <alignment vertical="top" wrapText="1"/>
    </xf>
    <xf numFmtId="0" fontId="30" fillId="10" borderId="113" xfId="3" applyFont="1" applyFill="1" applyBorder="1" applyAlignment="1">
      <alignment vertical="top" wrapText="1"/>
    </xf>
    <xf numFmtId="0" fontId="30" fillId="10" borderId="122" xfId="3" applyFont="1" applyFill="1" applyBorder="1" applyAlignment="1">
      <alignment vertical="top" wrapText="1"/>
    </xf>
    <xf numFmtId="0" fontId="30" fillId="10" borderId="11" xfId="3" applyFont="1" applyFill="1" applyBorder="1" applyAlignment="1">
      <alignment horizontal="left" vertical="center" wrapText="1"/>
    </xf>
    <xf numFmtId="0" fontId="61" fillId="10" borderId="15" xfId="3" applyFont="1" applyFill="1" applyBorder="1" applyAlignment="1">
      <alignment horizontal="left" vertical="top" wrapText="1"/>
    </xf>
    <xf numFmtId="0" fontId="61" fillId="10" borderId="121" xfId="3" applyFont="1" applyFill="1" applyBorder="1" applyAlignment="1">
      <alignment horizontal="left" vertical="top" wrapText="1"/>
    </xf>
    <xf numFmtId="0" fontId="61" fillId="10" borderId="126" xfId="3" applyFont="1" applyFill="1" applyBorder="1" applyAlignment="1">
      <alignment horizontal="left" vertical="top" wrapText="1"/>
    </xf>
    <xf numFmtId="0" fontId="61" fillId="10" borderId="51" xfId="3" applyFont="1" applyFill="1" applyBorder="1" applyAlignment="1">
      <alignment horizontal="center" vertical="top"/>
    </xf>
    <xf numFmtId="0" fontId="61" fillId="10" borderId="33" xfId="3" applyFont="1" applyFill="1" applyBorder="1" applyAlignment="1">
      <alignment horizontal="center" vertical="top"/>
    </xf>
    <xf numFmtId="0" fontId="61" fillId="10" borderId="5" xfId="3" applyFont="1" applyFill="1" applyBorder="1" applyAlignment="1">
      <alignment horizontal="left" vertical="top" wrapText="1"/>
    </xf>
    <xf numFmtId="0" fontId="61" fillId="10" borderId="6" xfId="3" applyFont="1" applyFill="1" applyBorder="1" applyAlignment="1">
      <alignment horizontal="left" vertical="top" wrapText="1"/>
    </xf>
    <xf numFmtId="0" fontId="61" fillId="10" borderId="1" xfId="3" applyFont="1" applyFill="1" applyBorder="1" applyAlignment="1">
      <alignment horizontal="left" vertical="top" wrapText="1"/>
    </xf>
    <xf numFmtId="0" fontId="61" fillId="10" borderId="8" xfId="3" applyFont="1" applyFill="1" applyBorder="1" applyAlignment="1">
      <alignment horizontal="left" vertical="top" wrapText="1"/>
    </xf>
    <xf numFmtId="0" fontId="61" fillId="10" borderId="133" xfId="3" applyFont="1" applyFill="1" applyBorder="1" applyAlignment="1">
      <alignment horizontal="left" vertical="top" wrapText="1"/>
    </xf>
    <xf numFmtId="0" fontId="61" fillId="10" borderId="149" xfId="3" applyFont="1" applyFill="1" applyBorder="1" applyAlignment="1">
      <alignment horizontal="left" vertical="top" wrapText="1"/>
    </xf>
    <xf numFmtId="0" fontId="61" fillId="10" borderId="147" xfId="3" applyFont="1" applyFill="1" applyBorder="1" applyAlignment="1">
      <alignment horizontal="left" vertical="top" wrapText="1"/>
    </xf>
    <xf numFmtId="0" fontId="61" fillId="10" borderId="143" xfId="3" applyFont="1" applyFill="1" applyBorder="1" applyAlignment="1">
      <alignment horizontal="left" vertical="top" wrapText="1"/>
    </xf>
    <xf numFmtId="0" fontId="61" fillId="10" borderId="127" xfId="3" applyFont="1" applyFill="1" applyBorder="1" applyAlignment="1">
      <alignment horizontal="left" vertical="top" wrapText="1"/>
    </xf>
    <xf numFmtId="0" fontId="61" fillId="10" borderId="122" xfId="3" applyFont="1" applyFill="1" applyBorder="1" applyAlignment="1">
      <alignment horizontal="left" vertical="top" wrapText="1"/>
    </xf>
    <xf numFmtId="0" fontId="61" fillId="10" borderId="36" xfId="3" applyFont="1" applyFill="1" applyBorder="1" applyAlignment="1">
      <alignment horizontal="left" vertical="top" wrapText="1"/>
    </xf>
    <xf numFmtId="0" fontId="61" fillId="10" borderId="15" xfId="3" applyFont="1" applyFill="1" applyBorder="1" applyAlignment="1">
      <alignment horizontal="center" vertical="top"/>
    </xf>
    <xf numFmtId="0" fontId="61" fillId="10" borderId="9" xfId="3" applyFont="1" applyFill="1" applyBorder="1" applyAlignment="1">
      <alignment horizontal="center" vertical="top"/>
    </xf>
    <xf numFmtId="0" fontId="61" fillId="10" borderId="2" xfId="3" applyFont="1" applyFill="1" applyBorder="1" applyAlignment="1">
      <alignment horizontal="left" vertical="top" wrapText="1"/>
    </xf>
    <xf numFmtId="0" fontId="61" fillId="10" borderId="4" xfId="3" applyFont="1" applyFill="1" applyBorder="1" applyAlignment="1">
      <alignment horizontal="left" vertical="top" wrapText="1"/>
    </xf>
    <xf numFmtId="0" fontId="61" fillId="10" borderId="124" xfId="3" applyFont="1" applyFill="1" applyBorder="1" applyAlignment="1">
      <alignment horizontal="left" vertical="top" wrapText="1"/>
    </xf>
    <xf numFmtId="0" fontId="61" fillId="10" borderId="120" xfId="3" applyFont="1" applyFill="1" applyBorder="1" applyAlignment="1">
      <alignment horizontal="left" vertical="top" wrapText="1"/>
    </xf>
    <xf numFmtId="0" fontId="61" fillId="10" borderId="125" xfId="3" applyFont="1" applyFill="1" applyBorder="1" applyAlignment="1">
      <alignment horizontal="left" vertical="top" wrapText="1"/>
    </xf>
    <xf numFmtId="0" fontId="61" fillId="10" borderId="34" xfId="3" applyFont="1" applyFill="1" applyBorder="1" applyAlignment="1">
      <alignment horizontal="left" vertical="top" wrapText="1"/>
    </xf>
    <xf numFmtId="0" fontId="61" fillId="10" borderId="10" xfId="3" applyFont="1" applyFill="1" applyBorder="1" applyAlignment="1">
      <alignment horizontal="left" vertical="top" wrapText="1"/>
    </xf>
    <xf numFmtId="0" fontId="61" fillId="10" borderId="11" xfId="3" applyFont="1" applyFill="1" applyBorder="1" applyAlignment="1">
      <alignment horizontal="left" vertical="top" wrapText="1"/>
    </xf>
    <xf numFmtId="0" fontId="49" fillId="10" borderId="2" xfId="3" applyFont="1" applyFill="1" applyBorder="1" applyAlignment="1">
      <alignment horizontal="left" vertical="top" wrapText="1"/>
    </xf>
    <xf numFmtId="0" fontId="49" fillId="10" borderId="4" xfId="3" applyFont="1" applyFill="1" applyBorder="1" applyAlignment="1">
      <alignment horizontal="left" vertical="top" wrapText="1"/>
    </xf>
    <xf numFmtId="0" fontId="49" fillId="10" borderId="1" xfId="3" applyFont="1" applyFill="1" applyBorder="1" applyAlignment="1">
      <alignment horizontal="left" vertical="top" wrapText="1"/>
    </xf>
    <xf numFmtId="0" fontId="49" fillId="10" borderId="8" xfId="3" applyFont="1" applyFill="1" applyBorder="1" applyAlignment="1">
      <alignment horizontal="left" vertical="top" wrapText="1"/>
    </xf>
    <xf numFmtId="0" fontId="61" fillId="10" borderId="128" xfId="3" applyFont="1" applyFill="1" applyBorder="1" applyAlignment="1">
      <alignment horizontal="left" vertical="top" wrapText="1"/>
    </xf>
    <xf numFmtId="0" fontId="61" fillId="10" borderId="129" xfId="3" applyFont="1" applyFill="1" applyBorder="1" applyAlignment="1">
      <alignment horizontal="left" vertical="top" wrapText="1"/>
    </xf>
    <xf numFmtId="0" fontId="61" fillId="10" borderId="130" xfId="3" applyFont="1" applyFill="1" applyBorder="1" applyAlignment="1">
      <alignment horizontal="left" vertical="top" wrapText="1"/>
    </xf>
    <xf numFmtId="0" fontId="61" fillId="10" borderId="131" xfId="3" applyFont="1" applyFill="1" applyBorder="1" applyAlignment="1">
      <alignment horizontal="left" vertical="top" wrapText="1"/>
    </xf>
    <xf numFmtId="0" fontId="49" fillId="10" borderId="129" xfId="3" applyFont="1" applyFill="1" applyBorder="1" applyAlignment="1">
      <alignment horizontal="left" vertical="top" wrapText="1"/>
    </xf>
    <xf numFmtId="0" fontId="49" fillId="10" borderId="130" xfId="3" applyFont="1" applyFill="1" applyBorder="1" applyAlignment="1">
      <alignment horizontal="left" vertical="top" wrapText="1"/>
    </xf>
    <xf numFmtId="0" fontId="49" fillId="10" borderId="131" xfId="3" applyFont="1" applyFill="1" applyBorder="1" applyAlignment="1">
      <alignment horizontal="left" vertical="top" wrapText="1"/>
    </xf>
    <xf numFmtId="0" fontId="61" fillId="10" borderId="9" xfId="3" applyFont="1" applyFill="1" applyBorder="1" applyAlignment="1">
      <alignment horizontal="center" vertical="top" wrapText="1"/>
    </xf>
    <xf numFmtId="0" fontId="61" fillId="10" borderId="33" xfId="3" applyFont="1" applyFill="1" applyBorder="1" applyAlignment="1">
      <alignment horizontal="center" vertical="top" wrapText="1"/>
    </xf>
    <xf numFmtId="0" fontId="62" fillId="0" borderId="0" xfId="3" applyFont="1" applyAlignment="1">
      <alignment horizontal="center" vertical="top" wrapText="1"/>
    </xf>
    <xf numFmtId="0" fontId="61" fillId="0" borderId="7" xfId="3" applyFont="1" applyBorder="1" applyAlignment="1">
      <alignment horizontal="left" vertical="top" wrapText="1"/>
    </xf>
    <xf numFmtId="0" fontId="57" fillId="11" borderId="34" xfId="3" applyFont="1" applyFill="1" applyBorder="1" applyAlignment="1">
      <alignment horizontal="center" vertical="center" wrapText="1"/>
    </xf>
    <xf numFmtId="0" fontId="57" fillId="11" borderId="10" xfId="3" applyFont="1" applyFill="1" applyBorder="1" applyAlignment="1">
      <alignment horizontal="center" vertical="center" wrapText="1"/>
    </xf>
    <xf numFmtId="0" fontId="57" fillId="11" borderId="11" xfId="3" applyFont="1" applyFill="1" applyBorder="1" applyAlignment="1">
      <alignment horizontal="center" vertical="center" wrapText="1"/>
    </xf>
    <xf numFmtId="0" fontId="61" fillId="10" borderId="132" xfId="3" applyFont="1" applyFill="1" applyBorder="1" applyAlignment="1">
      <alignment horizontal="center" vertical="top" wrapText="1"/>
    </xf>
    <xf numFmtId="0" fontId="61" fillId="10" borderId="133" xfId="3" applyFont="1" applyFill="1" applyBorder="1" applyAlignment="1">
      <alignment horizontal="center" vertical="top" wrapText="1"/>
    </xf>
    <xf numFmtId="0" fontId="29" fillId="0" borderId="0" xfId="0" applyFont="1" applyFill="1" applyAlignment="1">
      <alignment horizontal="center" vertical="center" wrapText="1"/>
    </xf>
    <xf numFmtId="0" fontId="33" fillId="0" borderId="0" xfId="0" applyFont="1" applyFill="1" applyAlignment="1">
      <alignment horizontal="left" vertical="center" wrapText="1"/>
    </xf>
    <xf numFmtId="0" fontId="32" fillId="0" borderId="7"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51" fillId="0" borderId="0" xfId="0" applyFont="1" applyFill="1" applyBorder="1" applyAlignment="1">
      <alignment horizontal="center" vertical="center" wrapText="1"/>
    </xf>
    <xf numFmtId="0" fontId="26" fillId="0" borderId="0" xfId="0" applyFont="1" applyFill="1" applyAlignment="1">
      <alignment horizontal="justify" vertical="center" wrapText="1"/>
    </xf>
    <xf numFmtId="0" fontId="0" fillId="0" borderId="0" xfId="0" applyFill="1" applyAlignment="1">
      <alignment vertical="center"/>
    </xf>
    <xf numFmtId="179" fontId="12" fillId="0" borderId="7" xfId="0" applyNumberFormat="1" applyFont="1" applyFill="1" applyBorder="1" applyAlignment="1">
      <alignment horizontal="center" vertical="center"/>
    </xf>
    <xf numFmtId="0" fontId="35" fillId="7" borderId="15" xfId="0" applyFont="1" applyFill="1" applyBorder="1" applyAlignment="1">
      <alignment horizontal="center" vertical="center" shrinkToFit="1"/>
    </xf>
    <xf numFmtId="0" fontId="34" fillId="6" borderId="1" xfId="0" quotePrefix="1" applyNumberFormat="1" applyFont="1" applyFill="1" applyBorder="1" applyAlignment="1">
      <alignment horizontal="center" vertical="center" wrapText="1"/>
    </xf>
    <xf numFmtId="0" fontId="34" fillId="6" borderId="7" xfId="0" quotePrefix="1" applyNumberFormat="1" applyFont="1" applyFill="1" applyBorder="1" applyAlignment="1">
      <alignment horizontal="center" vertical="center" wrapText="1"/>
    </xf>
    <xf numFmtId="0" fontId="34" fillId="6" borderId="1" xfId="0" applyNumberFormat="1" applyFont="1" applyFill="1" applyBorder="1" applyAlignment="1">
      <alignment horizontal="center" vertical="center" wrapText="1"/>
    </xf>
    <xf numFmtId="0" fontId="34" fillId="6" borderId="7" xfId="0" applyNumberFormat="1" applyFont="1" applyFill="1" applyBorder="1" applyAlignment="1">
      <alignment horizontal="center" vertical="center" wrapText="1"/>
    </xf>
    <xf numFmtId="0" fontId="35" fillId="7" borderId="15" xfId="0" applyFont="1" applyFill="1" applyBorder="1" applyAlignment="1">
      <alignment horizontal="center" vertical="center" wrapText="1"/>
    </xf>
    <xf numFmtId="0" fontId="20" fillId="7" borderId="34" xfId="0" applyFont="1" applyFill="1" applyBorder="1" applyAlignment="1">
      <alignment horizontal="center" vertical="center" wrapText="1"/>
    </xf>
    <xf numFmtId="0" fontId="20" fillId="7" borderId="11" xfId="0" applyFont="1" applyFill="1" applyBorder="1" applyAlignment="1">
      <alignment horizontal="center" vertical="center" wrapText="1"/>
    </xf>
    <xf numFmtId="0" fontId="20" fillId="7" borderId="10" xfId="0" applyFont="1" applyFill="1" applyBorder="1" applyAlignment="1">
      <alignment horizontal="center" vertical="center" wrapText="1"/>
    </xf>
    <xf numFmtId="38" fontId="34" fillId="4" borderId="34" xfId="1" applyFont="1" applyFill="1" applyBorder="1" applyAlignment="1">
      <alignment horizontal="center" vertical="center" wrapText="1"/>
    </xf>
    <xf numFmtId="38" fontId="34" fillId="4" borderId="11" xfId="1" applyFont="1" applyFill="1" applyBorder="1" applyAlignment="1">
      <alignment horizontal="center" vertical="center" wrapText="1"/>
    </xf>
    <xf numFmtId="0" fontId="81" fillId="7" borderId="2" xfId="0" applyFont="1" applyFill="1" applyBorder="1" applyAlignment="1">
      <alignment horizontal="center" vertical="center" wrapText="1"/>
    </xf>
    <xf numFmtId="0" fontId="81" fillId="7" borderId="3" xfId="0" applyFont="1" applyFill="1" applyBorder="1" applyAlignment="1">
      <alignment horizontal="center" vertical="center" wrapText="1"/>
    </xf>
    <xf numFmtId="0" fontId="81" fillId="7" borderId="4" xfId="0" applyFont="1" applyFill="1" applyBorder="1" applyAlignment="1">
      <alignment horizontal="center" vertical="center" wrapText="1"/>
    </xf>
    <xf numFmtId="0" fontId="81" fillId="7" borderId="1" xfId="0" applyFont="1" applyFill="1" applyBorder="1" applyAlignment="1">
      <alignment horizontal="center" vertical="center" wrapText="1"/>
    </xf>
    <xf numFmtId="0" fontId="81" fillId="7" borderId="7" xfId="0" applyFont="1" applyFill="1" applyBorder="1" applyAlignment="1">
      <alignment horizontal="center" vertical="center" wrapText="1"/>
    </xf>
    <xf numFmtId="0" fontId="81" fillId="7" borderId="8" xfId="0" applyFont="1" applyFill="1" applyBorder="1" applyAlignment="1">
      <alignment horizontal="center" vertical="center" wrapText="1"/>
    </xf>
    <xf numFmtId="0" fontId="0" fillId="0" borderId="35" xfId="0" applyBorder="1" applyAlignment="1">
      <alignment horizontal="center" vertical="center" shrinkToFit="1"/>
    </xf>
    <xf numFmtId="0" fontId="11" fillId="2" borderId="47"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4" fillId="0" borderId="22" xfId="0" applyFont="1" applyBorder="1" applyAlignment="1">
      <alignment horizontal="left" vertical="top" wrapText="1"/>
    </xf>
    <xf numFmtId="0" fontId="14" fillId="0" borderId="0" xfId="0" applyFont="1" applyBorder="1" applyAlignment="1">
      <alignment horizontal="left" vertical="top" wrapText="1"/>
    </xf>
    <xf numFmtId="179" fontId="89" fillId="10" borderId="15" xfId="0" applyNumberFormat="1" applyFont="1" applyFill="1" applyBorder="1" applyAlignment="1">
      <alignment horizontal="center"/>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44" fillId="0" borderId="34" xfId="0" applyFont="1" applyBorder="1" applyAlignment="1">
      <alignment horizontal="center" vertical="center"/>
    </xf>
    <xf numFmtId="0" fontId="44" fillId="0" borderId="11" xfId="0" applyFont="1" applyBorder="1" applyAlignment="1">
      <alignment horizontal="center" vertical="center"/>
    </xf>
    <xf numFmtId="0" fontId="12" fillId="7" borderId="34"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2" fillId="7" borderId="10" xfId="0" applyFont="1" applyFill="1" applyBorder="1" applyAlignment="1">
      <alignment horizontal="center" vertical="center" wrapText="1"/>
    </xf>
    <xf numFmtId="0" fontId="11" fillId="5" borderId="43" xfId="0" applyFont="1" applyFill="1" applyBorder="1" applyAlignment="1">
      <alignment horizontal="center" vertical="center" wrapText="1"/>
    </xf>
    <xf numFmtId="0" fontId="11" fillId="5" borderId="44" xfId="0" applyFont="1" applyFill="1" applyBorder="1" applyAlignment="1">
      <alignment horizontal="center" vertical="center" wrapText="1"/>
    </xf>
    <xf numFmtId="0" fontId="11" fillId="5" borderId="45" xfId="0" applyFont="1" applyFill="1" applyBorder="1" applyAlignment="1">
      <alignment horizontal="center" vertical="center" wrapText="1"/>
    </xf>
    <xf numFmtId="0" fontId="44" fillId="6" borderId="11" xfId="0" applyFont="1" applyFill="1" applyBorder="1" applyAlignment="1">
      <alignment horizontal="center" vertical="center"/>
    </xf>
    <xf numFmtId="0" fontId="44" fillId="6" borderId="10" xfId="0" applyFont="1" applyFill="1" applyBorder="1" applyAlignment="1">
      <alignment horizontal="center" vertical="center"/>
    </xf>
    <xf numFmtId="0" fontId="35" fillId="0" borderId="15" xfId="0" applyFont="1" applyFill="1" applyBorder="1" applyAlignment="1">
      <alignment horizontal="center" vertical="center" shrinkToFit="1"/>
    </xf>
    <xf numFmtId="0" fontId="35" fillId="0" borderId="34" xfId="0" applyFont="1" applyFill="1" applyBorder="1" applyAlignment="1">
      <alignment horizontal="center" vertical="center" shrinkToFit="1"/>
    </xf>
    <xf numFmtId="0" fontId="34" fillId="7" borderId="23" xfId="0" applyFont="1" applyFill="1" applyBorder="1" applyAlignment="1">
      <alignment horizontal="center" vertical="center" wrapText="1"/>
    </xf>
    <xf numFmtId="0" fontId="34" fillId="7" borderId="4" xfId="0" applyFont="1" applyFill="1" applyBorder="1" applyAlignment="1">
      <alignment horizontal="center" vertical="center" wrapText="1"/>
    </xf>
    <xf numFmtId="0" fontId="34" fillId="7" borderId="27" xfId="0" applyFont="1" applyFill="1" applyBorder="1" applyAlignment="1">
      <alignment horizontal="center" vertical="center" wrapText="1"/>
    </xf>
    <xf numFmtId="0" fontId="34" fillId="7" borderId="8" xfId="0"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11" xfId="0" applyFont="1" applyFill="1" applyBorder="1" applyAlignment="1">
      <alignment horizontal="center" vertical="center" wrapText="1"/>
    </xf>
    <xf numFmtId="0" fontId="34" fillId="4" borderId="10" xfId="0" applyFont="1" applyFill="1" applyBorder="1" applyAlignment="1">
      <alignment horizontal="center" vertical="center" wrapText="1"/>
    </xf>
    <xf numFmtId="0" fontId="44" fillId="7" borderId="15" xfId="0" applyFont="1" applyFill="1" applyBorder="1" applyAlignment="1">
      <alignment horizontal="center" vertical="center" wrapText="1"/>
    </xf>
    <xf numFmtId="0" fontId="44" fillId="7" borderId="11" xfId="0" applyFont="1" applyFill="1" applyBorder="1" applyAlignment="1">
      <alignment horizontal="center" vertical="center"/>
    </xf>
    <xf numFmtId="0" fontId="44" fillId="7" borderId="10" xfId="0" applyFont="1" applyFill="1" applyBorder="1" applyAlignment="1">
      <alignment horizontal="center" vertical="center"/>
    </xf>
    <xf numFmtId="0" fontId="18" fillId="0" borderId="0" xfId="0" applyFont="1" applyAlignment="1">
      <alignment horizontal="center"/>
    </xf>
    <xf numFmtId="0" fontId="12" fillId="7" borderId="21" xfId="0" applyFont="1" applyFill="1" applyBorder="1" applyAlignment="1">
      <alignment horizontal="center" vertical="center" wrapText="1"/>
    </xf>
    <xf numFmtId="0" fontId="12" fillId="7" borderId="22" xfId="0" applyFont="1" applyFill="1" applyBorder="1" applyAlignment="1">
      <alignment horizontal="center" vertical="center" wrapText="1"/>
    </xf>
    <xf numFmtId="0" fontId="12" fillId="7" borderId="27"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34" fillId="7" borderId="3" xfId="0" applyFont="1" applyFill="1" applyBorder="1" applyAlignment="1">
      <alignment horizontal="center" vertical="center" wrapText="1"/>
    </xf>
    <xf numFmtId="0" fontId="34" fillId="7" borderId="38" xfId="0" applyFont="1" applyFill="1" applyBorder="1" applyAlignment="1">
      <alignment horizontal="center" vertical="center" wrapText="1"/>
    </xf>
    <xf numFmtId="0" fontId="34" fillId="7" borderId="0" xfId="0" applyFont="1" applyFill="1" applyBorder="1" applyAlignment="1">
      <alignment horizontal="center" vertical="center" wrapText="1"/>
    </xf>
    <xf numFmtId="0" fontId="34" fillId="7" borderId="7" xfId="0" applyFont="1" applyFill="1" applyBorder="1" applyAlignment="1">
      <alignment horizontal="center" vertical="center" wrapText="1"/>
    </xf>
    <xf numFmtId="0" fontId="34" fillId="7" borderId="46" xfId="0" applyFont="1" applyFill="1" applyBorder="1" applyAlignment="1">
      <alignment horizontal="center" vertical="center" wrapText="1"/>
    </xf>
    <xf numFmtId="0" fontId="34" fillId="7" borderId="11" xfId="0" applyFont="1" applyFill="1" applyBorder="1" applyAlignment="1">
      <alignment horizontal="center" vertical="center" wrapText="1"/>
    </xf>
    <xf numFmtId="38" fontId="34" fillId="0" borderId="34" xfId="1" applyFont="1" applyBorder="1" applyAlignment="1">
      <alignment horizontal="center" vertical="center"/>
    </xf>
    <xf numFmtId="38" fontId="34" fillId="0" borderId="11" xfId="1" applyFont="1" applyBorder="1" applyAlignment="1">
      <alignment horizontal="center" vertical="center"/>
    </xf>
    <xf numFmtId="38" fontId="34" fillId="0" borderId="11" xfId="1" applyFont="1" applyBorder="1" applyAlignment="1">
      <alignment horizontal="center" vertical="center" wrapText="1"/>
    </xf>
    <xf numFmtId="0" fontId="10" fillId="7" borderId="11"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23" fillId="3" borderId="34" xfId="0" applyFont="1" applyFill="1" applyBorder="1" applyAlignment="1">
      <alignment horizontal="justify" vertical="top" wrapText="1"/>
    </xf>
    <xf numFmtId="0" fontId="9" fillId="7" borderId="11" xfId="0" applyFont="1" applyFill="1" applyBorder="1" applyAlignment="1">
      <alignment horizontal="center" vertical="center" wrapText="1"/>
    </xf>
    <xf numFmtId="0" fontId="9" fillId="7" borderId="10" xfId="0" applyFont="1" applyFill="1" applyBorder="1" applyAlignment="1">
      <alignment horizontal="center" vertical="center" wrapText="1"/>
    </xf>
    <xf numFmtId="176" fontId="11" fillId="7" borderId="11" xfId="0" applyNumberFormat="1" applyFont="1" applyFill="1" applyBorder="1" applyAlignment="1">
      <alignment horizontal="left" vertical="center" wrapText="1"/>
    </xf>
    <xf numFmtId="176" fontId="11" fillId="7" borderId="10" xfId="0" applyNumberFormat="1" applyFont="1" applyFill="1" applyBorder="1" applyAlignment="1">
      <alignment horizontal="left" vertical="center" wrapText="1"/>
    </xf>
    <xf numFmtId="176" fontId="10" fillId="7" borderId="11" xfId="0" applyNumberFormat="1" applyFont="1" applyFill="1" applyBorder="1" applyAlignment="1">
      <alignment horizontal="center" vertical="center" wrapText="1"/>
    </xf>
    <xf numFmtId="0" fontId="34" fillId="7" borderId="15" xfId="0" applyFont="1" applyFill="1" applyBorder="1" applyAlignment="1">
      <alignment horizontal="center" vertical="center" wrapText="1"/>
    </xf>
    <xf numFmtId="176" fontId="34" fillId="0" borderId="34" xfId="0" applyNumberFormat="1" applyFont="1" applyBorder="1" applyAlignment="1">
      <alignment horizontal="center" vertical="center" wrapText="1"/>
    </xf>
    <xf numFmtId="176" fontId="34" fillId="0" borderId="11" xfId="0" applyNumberFormat="1" applyFont="1" applyBorder="1" applyAlignment="1">
      <alignment horizontal="center" vertical="center" wrapText="1"/>
    </xf>
    <xf numFmtId="0" fontId="34" fillId="0" borderId="29" xfId="0" applyFont="1" applyFill="1" applyBorder="1" applyAlignment="1">
      <alignment horizontal="center" vertical="center" wrapText="1"/>
    </xf>
    <xf numFmtId="0" fontId="35" fillId="7" borderId="29" xfId="0" applyFont="1" applyFill="1" applyBorder="1" applyAlignment="1">
      <alignment horizontal="center" vertical="center" wrapText="1" shrinkToFit="1"/>
    </xf>
    <xf numFmtId="0" fontId="35" fillId="7" borderId="34" xfId="0" applyFont="1" applyFill="1" applyBorder="1" applyAlignment="1">
      <alignment horizontal="center" vertical="center" shrinkToFit="1"/>
    </xf>
    <xf numFmtId="0" fontId="35" fillId="7" borderId="11" xfId="0" applyFont="1" applyFill="1" applyBorder="1" applyAlignment="1">
      <alignment horizontal="center" vertical="center" shrinkToFit="1"/>
    </xf>
    <xf numFmtId="38" fontId="34" fillId="6" borderId="34" xfId="1" applyFont="1" applyFill="1" applyBorder="1" applyAlignment="1">
      <alignment horizontal="center" vertical="center" wrapText="1"/>
    </xf>
    <xf numFmtId="38" fontId="34" fillId="6" borderId="11" xfId="1" applyFont="1" applyFill="1" applyBorder="1" applyAlignment="1">
      <alignment horizontal="center" vertical="center" wrapText="1"/>
    </xf>
    <xf numFmtId="180" fontId="12" fillId="0" borderId="15" xfId="0" applyNumberFormat="1" applyFont="1" applyBorder="1" applyAlignment="1">
      <alignment horizontal="center" vertical="center" shrinkToFit="1"/>
    </xf>
    <xf numFmtId="0" fontId="46" fillId="8" borderId="35" xfId="0" applyFont="1" applyFill="1" applyBorder="1" applyAlignment="1">
      <alignment horizontal="center" vertical="center" shrinkToFit="1"/>
    </xf>
    <xf numFmtId="0" fontId="34" fillId="7" borderId="17" xfId="0" applyFont="1" applyFill="1" applyBorder="1" applyAlignment="1">
      <alignment horizontal="center" vertical="center" wrapText="1"/>
    </xf>
    <xf numFmtId="0" fontId="34" fillId="7" borderId="29"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1" xfId="0" applyFont="1" applyFill="1" applyBorder="1" applyAlignment="1">
      <alignment horizontal="center" vertical="center" wrapText="1"/>
    </xf>
    <xf numFmtId="2" fontId="34" fillId="6" borderId="3" xfId="0" applyNumberFormat="1" applyFont="1" applyFill="1" applyBorder="1" applyAlignment="1">
      <alignment horizontal="center" vertical="center" wrapText="1"/>
    </xf>
    <xf numFmtId="2" fontId="34" fillId="6" borderId="7" xfId="0" applyNumberFormat="1"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7" fillId="6" borderId="34" xfId="0" applyNumberFormat="1" applyFont="1" applyFill="1" applyBorder="1" applyAlignment="1">
      <alignment horizontal="center" vertical="center"/>
    </xf>
    <xf numFmtId="0" fontId="17" fillId="6" borderId="11" xfId="0" applyNumberFormat="1" applyFont="1" applyFill="1" applyBorder="1" applyAlignment="1">
      <alignment horizontal="center" vertical="center"/>
    </xf>
    <xf numFmtId="0" fontId="35" fillId="7" borderId="2" xfId="0" applyFont="1" applyFill="1" applyBorder="1" applyAlignment="1">
      <alignment horizontal="center" vertical="center" wrapText="1"/>
    </xf>
    <xf numFmtId="0" fontId="35" fillId="7" borderId="3" xfId="0" applyFont="1" applyFill="1" applyBorder="1" applyAlignment="1">
      <alignment horizontal="center" vertical="center" wrapText="1"/>
    </xf>
    <xf numFmtId="0" fontId="35" fillId="7" borderId="4" xfId="0" applyFont="1" applyFill="1" applyBorder="1" applyAlignment="1">
      <alignment horizontal="center" vertical="center" wrapText="1"/>
    </xf>
    <xf numFmtId="0" fontId="11" fillId="7" borderId="2" xfId="0" applyFont="1" applyFill="1" applyBorder="1" applyAlignment="1">
      <alignment horizontal="center" vertical="center" wrapText="1" shrinkToFit="1"/>
    </xf>
    <xf numFmtId="0" fontId="11" fillId="7" borderId="3" xfId="0" applyFont="1" applyFill="1" applyBorder="1" applyAlignment="1">
      <alignment horizontal="center" vertical="center" wrapText="1" shrinkToFit="1"/>
    </xf>
    <xf numFmtId="0" fontId="11" fillId="7" borderId="1" xfId="0" applyFont="1" applyFill="1" applyBorder="1" applyAlignment="1">
      <alignment horizontal="center" vertical="center" wrapText="1" shrinkToFit="1"/>
    </xf>
    <xf numFmtId="0" fontId="11" fillId="7" borderId="7" xfId="0" applyFont="1" applyFill="1" applyBorder="1" applyAlignment="1">
      <alignment horizontal="center" vertical="center" wrapText="1" shrinkToFit="1"/>
    </xf>
    <xf numFmtId="0" fontId="34" fillId="7" borderId="10" xfId="0" applyFont="1" applyFill="1" applyBorder="1" applyAlignment="1">
      <alignment horizontal="center" vertical="center" wrapText="1"/>
    </xf>
    <xf numFmtId="0" fontId="87" fillId="7" borderId="15" xfId="0" applyFont="1" applyFill="1" applyBorder="1" applyAlignment="1">
      <alignment horizontal="center" vertical="center" wrapText="1" shrinkToFit="1"/>
    </xf>
    <xf numFmtId="0" fontId="87" fillId="7" borderId="15" xfId="0" applyFont="1" applyFill="1" applyBorder="1" applyAlignment="1">
      <alignment horizontal="center" vertical="center" shrinkToFit="1"/>
    </xf>
    <xf numFmtId="0" fontId="34" fillId="7" borderId="5" xfId="0" applyFont="1" applyFill="1" applyBorder="1" applyAlignment="1">
      <alignment horizontal="center" vertical="center" wrapText="1"/>
    </xf>
    <xf numFmtId="0" fontId="34" fillId="7" borderId="6" xfId="0" applyFont="1" applyFill="1" applyBorder="1" applyAlignment="1">
      <alignment horizontal="center" vertical="center" wrapText="1"/>
    </xf>
    <xf numFmtId="0" fontId="34" fillId="7" borderId="1" xfId="0" applyFont="1" applyFill="1" applyBorder="1" applyAlignment="1">
      <alignment horizontal="center" vertical="center" wrapText="1"/>
    </xf>
    <xf numFmtId="0" fontId="35" fillId="7" borderId="7" xfId="0" applyFont="1" applyFill="1" applyBorder="1" applyAlignment="1">
      <alignment horizontal="center" vertical="center" shrinkToFit="1"/>
    </xf>
    <xf numFmtId="0" fontId="35" fillId="7" borderId="8" xfId="0" applyFont="1" applyFill="1" applyBorder="1" applyAlignment="1">
      <alignment horizontal="center" vertical="center" shrinkToFit="1"/>
    </xf>
    <xf numFmtId="0" fontId="34" fillId="7" borderId="34" xfId="0" applyFont="1" applyFill="1" applyBorder="1" applyAlignment="1">
      <alignment horizontal="center" vertical="center" wrapText="1"/>
    </xf>
    <xf numFmtId="0" fontId="11" fillId="2" borderId="34"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1" fillId="2" borderId="10" xfId="0" applyFont="1" applyFill="1" applyBorder="1" applyAlignment="1">
      <alignment horizontal="center" vertical="center" shrinkToFit="1"/>
    </xf>
    <xf numFmtId="55" fontId="12" fillId="0" borderId="11" xfId="0" applyNumberFormat="1" applyFont="1" applyBorder="1" applyAlignment="1">
      <alignment horizontal="center" vertical="center" shrinkToFit="1"/>
    </xf>
    <xf numFmtId="181" fontId="12" fillId="6" borderId="11" xfId="0" applyNumberFormat="1" applyFont="1" applyFill="1" applyBorder="1" applyAlignment="1">
      <alignment horizontal="center" vertical="center" shrinkToFit="1"/>
    </xf>
    <xf numFmtId="38" fontId="12" fillId="4" borderId="34" xfId="1" applyFont="1" applyFill="1" applyBorder="1" applyAlignment="1">
      <alignment horizontal="center" vertical="center" wrapText="1"/>
    </xf>
    <xf numFmtId="38" fontId="12" fillId="4" borderId="11" xfId="1" applyFont="1" applyFill="1" applyBorder="1" applyAlignment="1">
      <alignment horizontal="center" vertical="center" wrapText="1"/>
    </xf>
    <xf numFmtId="0" fontId="35" fillId="10" borderId="15" xfId="0" applyFont="1" applyFill="1" applyBorder="1" applyAlignment="1">
      <alignment horizontal="center"/>
    </xf>
    <xf numFmtId="55" fontId="12" fillId="0" borderId="10" xfId="0" applyNumberFormat="1" applyFont="1" applyBorder="1" applyAlignment="1">
      <alignment horizontal="center" vertical="center" shrinkToFit="1"/>
    </xf>
    <xf numFmtId="181" fontId="12" fillId="6" borderId="10" xfId="0" applyNumberFormat="1" applyFont="1" applyFill="1" applyBorder="1" applyAlignment="1">
      <alignment horizontal="center" vertical="center" shrinkToFit="1"/>
    </xf>
    <xf numFmtId="0" fontId="35" fillId="7" borderId="34" xfId="0" applyFont="1" applyFill="1" applyBorder="1" applyAlignment="1">
      <alignment horizontal="center" vertical="center" wrapText="1"/>
    </xf>
    <xf numFmtId="0" fontId="35" fillId="7" borderId="11" xfId="0" applyFont="1" applyFill="1" applyBorder="1" applyAlignment="1">
      <alignment horizontal="center" vertical="center" wrapText="1"/>
    </xf>
    <xf numFmtId="0" fontId="35" fillId="7" borderId="10" xfId="0" applyFont="1" applyFill="1" applyBorder="1" applyAlignment="1">
      <alignment horizontal="center" vertical="center" wrapText="1"/>
    </xf>
    <xf numFmtId="0" fontId="11" fillId="7" borderId="34" xfId="0" applyFont="1" applyFill="1" applyBorder="1" applyAlignment="1">
      <alignment horizontal="center" vertical="center" shrinkToFit="1"/>
    </xf>
    <xf numFmtId="0" fontId="11" fillId="7" borderId="11"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0" fillId="7" borderId="34" xfId="0" applyFont="1" applyFill="1" applyBorder="1" applyAlignment="1">
      <alignment horizontal="center" vertical="center" wrapText="1" shrinkToFit="1"/>
    </xf>
    <xf numFmtId="0" fontId="10" fillId="7" borderId="11" xfId="0" applyFont="1" applyFill="1" applyBorder="1" applyAlignment="1">
      <alignment horizontal="center" vertical="center" shrinkToFit="1"/>
    </xf>
    <xf numFmtId="0" fontId="10" fillId="7" borderId="10" xfId="0" applyFont="1" applyFill="1" applyBorder="1" applyAlignment="1">
      <alignment horizontal="center" vertical="center" shrinkToFit="1"/>
    </xf>
    <xf numFmtId="0" fontId="10" fillId="3" borderId="30"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34" fillId="7" borderId="30" xfId="0" applyFont="1" applyFill="1" applyBorder="1" applyAlignment="1">
      <alignment horizontal="center" vertical="center" wrapText="1"/>
    </xf>
    <xf numFmtId="0" fontId="34" fillId="7" borderId="22" xfId="0" applyFont="1" applyFill="1" applyBorder="1" applyAlignment="1">
      <alignment horizontal="center" vertical="center" wrapText="1"/>
    </xf>
    <xf numFmtId="0" fontId="34" fillId="7" borderId="37"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7" borderId="47" xfId="0" applyFont="1" applyFill="1" applyBorder="1" applyAlignment="1">
      <alignment horizontal="center" vertical="center" wrapText="1"/>
    </xf>
    <xf numFmtId="0" fontId="12" fillId="7" borderId="57" xfId="0" applyFont="1" applyFill="1" applyBorder="1" applyAlignment="1">
      <alignment horizontal="center" vertical="center" wrapText="1"/>
    </xf>
    <xf numFmtId="0" fontId="34" fillId="7" borderId="35" xfId="0" applyFont="1" applyFill="1" applyBorder="1" applyAlignment="1">
      <alignment horizontal="center" vertical="center" wrapText="1"/>
    </xf>
    <xf numFmtId="0" fontId="37" fillId="7" borderId="15" xfId="0" applyFont="1" applyFill="1" applyBorder="1" applyAlignment="1">
      <alignment horizontal="left" vertical="top" shrinkToFit="1"/>
    </xf>
    <xf numFmtId="0" fontId="37" fillId="7" borderId="15" xfId="0" applyFont="1" applyFill="1" applyBorder="1" applyAlignment="1">
      <alignment horizontal="left" vertical="top" wrapText="1" shrinkToFit="1"/>
    </xf>
    <xf numFmtId="0" fontId="39" fillId="0" borderId="47" xfId="0" applyFont="1" applyBorder="1" applyAlignment="1">
      <alignment horizontal="center" shrinkToFit="1"/>
    </xf>
    <xf numFmtId="0" fontId="39" fillId="0" borderId="57" xfId="0" applyFont="1" applyBorder="1" applyAlignment="1">
      <alignment horizontal="center" shrinkToFit="1"/>
    </xf>
    <xf numFmtId="0" fontId="80" fillId="0" borderId="15" xfId="0" applyFont="1" applyBorder="1" applyAlignment="1">
      <alignment horizontal="left" vertical="top"/>
    </xf>
    <xf numFmtId="0" fontId="80" fillId="0" borderId="35" xfId="0" applyFont="1" applyBorder="1" applyAlignment="1">
      <alignment horizontal="left" vertical="top"/>
    </xf>
    <xf numFmtId="0" fontId="80" fillId="0" borderId="15" xfId="0" applyFont="1" applyBorder="1" applyAlignment="1">
      <alignment horizontal="left" vertical="top" wrapText="1" shrinkToFit="1"/>
    </xf>
    <xf numFmtId="0" fontId="80" fillId="0" borderId="35" xfId="0" applyFont="1" applyBorder="1" applyAlignment="1">
      <alignment horizontal="left" vertical="top" wrapText="1" shrinkToFit="1"/>
    </xf>
    <xf numFmtId="0" fontId="37" fillId="0" borderId="15" xfId="0" applyFont="1" applyBorder="1" applyAlignment="1">
      <alignment horizontal="left" vertical="top" wrapText="1" shrinkToFit="1"/>
    </xf>
    <xf numFmtId="0" fontId="37" fillId="0" borderId="35" xfId="0" applyFont="1" applyBorder="1" applyAlignment="1">
      <alignment horizontal="left" vertical="top" wrapText="1" shrinkToFit="1"/>
    </xf>
    <xf numFmtId="0" fontId="80" fillId="0" borderId="15" xfId="0" applyFont="1" applyBorder="1" applyAlignment="1">
      <alignment horizontal="center" vertical="top"/>
    </xf>
    <xf numFmtId="0" fontId="80" fillId="0" borderId="15" xfId="0" applyFont="1" applyBorder="1" applyAlignment="1">
      <alignment horizontal="center" vertical="top" wrapText="1" shrinkToFit="1"/>
    </xf>
    <xf numFmtId="0" fontId="37" fillId="0" borderId="15" xfId="0" applyFont="1" applyBorder="1" applyAlignment="1">
      <alignment horizontal="center" vertical="top" wrapText="1" shrinkToFit="1"/>
    </xf>
    <xf numFmtId="38" fontId="37" fillId="0" borderId="2" xfId="0" applyNumberFormat="1" applyFont="1" applyFill="1" applyBorder="1" applyAlignment="1">
      <alignment horizontal="left" vertical="top" shrinkToFit="1"/>
    </xf>
    <xf numFmtId="38" fontId="37" fillId="0" borderId="3" xfId="0" applyNumberFormat="1" applyFont="1" applyFill="1" applyBorder="1" applyAlignment="1">
      <alignment horizontal="left" vertical="top" shrinkToFit="1"/>
    </xf>
    <xf numFmtId="38" fontId="37" fillId="0" borderId="81" xfId="0" applyNumberFormat="1" applyFont="1" applyFill="1" applyBorder="1" applyAlignment="1">
      <alignment horizontal="left" vertical="top" shrinkToFit="1"/>
    </xf>
    <xf numFmtId="38" fontId="37" fillId="0" borderId="1" xfId="0" applyNumberFormat="1" applyFont="1" applyFill="1" applyBorder="1" applyAlignment="1">
      <alignment horizontal="left" vertical="top" shrinkToFit="1"/>
    </xf>
    <xf numFmtId="38" fontId="37" fillId="0" borderId="7" xfId="0" applyNumberFormat="1" applyFont="1" applyFill="1" applyBorder="1" applyAlignment="1">
      <alignment horizontal="left" vertical="top" shrinkToFit="1"/>
    </xf>
    <xf numFmtId="38" fontId="37" fillId="0" borderId="75" xfId="0" applyNumberFormat="1" applyFont="1" applyFill="1" applyBorder="1" applyAlignment="1">
      <alignment horizontal="left" vertical="top" shrinkToFit="1"/>
    </xf>
    <xf numFmtId="182" fontId="42" fillId="6" borderId="77" xfId="1" applyNumberFormat="1" applyFont="1" applyFill="1" applyBorder="1" applyAlignment="1">
      <alignment horizontal="right" vertical="center" shrinkToFit="1"/>
    </xf>
    <xf numFmtId="0" fontId="37" fillId="7" borderId="15" xfId="0" applyFont="1" applyFill="1" applyBorder="1" applyAlignment="1">
      <alignment horizontal="center" vertical="center" shrinkToFit="1"/>
    </xf>
    <xf numFmtId="0" fontId="37" fillId="7" borderId="80" xfId="0" applyFont="1" applyFill="1" applyBorder="1" applyAlignment="1">
      <alignment horizontal="center" vertical="center" shrinkToFit="1"/>
    </xf>
    <xf numFmtId="182" fontId="42" fillId="6" borderId="15" xfId="1" applyNumberFormat="1" applyFont="1" applyFill="1" applyBorder="1" applyAlignment="1">
      <alignment horizontal="right" vertical="center" shrinkToFit="1"/>
    </xf>
    <xf numFmtId="38" fontId="37" fillId="7" borderId="15" xfId="0" applyNumberFormat="1" applyFont="1" applyFill="1" applyBorder="1" applyAlignment="1">
      <alignment horizontal="left" vertical="center" shrinkToFit="1"/>
    </xf>
    <xf numFmtId="38" fontId="37" fillId="7" borderId="15" xfId="0" applyNumberFormat="1" applyFont="1" applyFill="1" applyBorder="1" applyAlignment="1">
      <alignment horizontal="left" vertical="center" wrapText="1" shrinkToFit="1"/>
    </xf>
    <xf numFmtId="38" fontId="37" fillId="6" borderId="15" xfId="0" applyNumberFormat="1" applyFont="1" applyFill="1" applyBorder="1" applyAlignment="1">
      <alignment horizontal="left" vertical="center" shrinkToFit="1"/>
    </xf>
    <xf numFmtId="0" fontId="37" fillId="7" borderId="16" xfId="0" applyFont="1" applyFill="1" applyBorder="1" applyAlignment="1">
      <alignment horizontal="center" vertical="top" shrinkToFit="1"/>
    </xf>
    <xf numFmtId="0" fontId="37" fillId="7" borderId="17" xfId="0" applyFont="1" applyFill="1" applyBorder="1" applyAlignment="1">
      <alignment horizontal="center" vertical="top" shrinkToFit="1"/>
    </xf>
    <xf numFmtId="0" fontId="37" fillId="6" borderId="15" xfId="0" applyFont="1" applyFill="1" applyBorder="1" applyAlignment="1">
      <alignment horizontal="center" vertical="top" shrinkToFit="1"/>
    </xf>
    <xf numFmtId="0" fontId="37" fillId="6" borderId="29" xfId="0" applyFont="1" applyFill="1" applyBorder="1" applyAlignment="1">
      <alignment horizontal="center" vertical="top" shrinkToFit="1"/>
    </xf>
    <xf numFmtId="0" fontId="39" fillId="7" borderId="34" xfId="0" applyFont="1" applyFill="1" applyBorder="1" applyAlignment="1">
      <alignment horizontal="center" vertical="distributed" textRotation="255" justifyLastLine="1"/>
    </xf>
    <xf numFmtId="0" fontId="39" fillId="7" borderId="10" xfId="0" applyFont="1" applyFill="1" applyBorder="1" applyAlignment="1">
      <alignment horizontal="center" vertical="distributed" textRotation="255" justifyLastLine="1"/>
    </xf>
    <xf numFmtId="0" fontId="39" fillId="7" borderId="31" xfId="0" applyFont="1" applyFill="1" applyBorder="1" applyAlignment="1">
      <alignment horizontal="center" vertical="distributed" textRotation="255" justifyLastLine="1"/>
    </xf>
    <xf numFmtId="0" fontId="39" fillId="7" borderId="50" xfId="0" applyFont="1" applyFill="1" applyBorder="1" applyAlignment="1">
      <alignment horizontal="center" vertical="distributed" textRotation="255" justifyLastLine="1"/>
    </xf>
    <xf numFmtId="0" fontId="39" fillId="7" borderId="54" xfId="0" applyFont="1" applyFill="1" applyBorder="1" applyAlignment="1">
      <alignment horizontal="center" vertical="distributed" textRotation="255" justifyLastLine="1"/>
    </xf>
    <xf numFmtId="0" fontId="39" fillId="7" borderId="9" xfId="0" applyFont="1" applyFill="1" applyBorder="1" applyAlignment="1">
      <alignment horizontal="center" vertical="distributed" textRotation="255" justifyLastLine="1"/>
    </xf>
    <xf numFmtId="0" fontId="39" fillId="7" borderId="51" xfId="0" applyFont="1" applyFill="1" applyBorder="1" applyAlignment="1">
      <alignment horizontal="center" vertical="distributed" textRotation="255" justifyLastLine="1"/>
    </xf>
    <xf numFmtId="0" fontId="39" fillId="7" borderId="52" xfId="0" applyFont="1" applyFill="1" applyBorder="1" applyAlignment="1">
      <alignment horizontal="center" vertical="distributed" textRotation="255" justifyLastLine="1"/>
    </xf>
    <xf numFmtId="177" fontId="17" fillId="6" borderId="18" xfId="0" applyNumberFormat="1" applyFont="1" applyFill="1" applyBorder="1" applyAlignment="1">
      <alignment horizontal="center" vertical="center" shrinkToFit="1"/>
    </xf>
    <xf numFmtId="177" fontId="17" fillId="6" borderId="52" xfId="0" applyNumberFormat="1" applyFont="1" applyFill="1" applyBorder="1" applyAlignment="1">
      <alignment horizontal="center" vertical="center" shrinkToFit="1"/>
    </xf>
    <xf numFmtId="177" fontId="17" fillId="6" borderId="30" xfId="0" applyNumberFormat="1" applyFont="1" applyFill="1" applyBorder="1" applyAlignment="1">
      <alignment horizontal="center" vertical="center" shrinkToFit="1"/>
    </xf>
    <xf numFmtId="177" fontId="17" fillId="6" borderId="55" xfId="0" applyNumberFormat="1" applyFont="1" applyFill="1" applyBorder="1" applyAlignment="1">
      <alignment horizontal="center" vertical="center" shrinkToFit="1"/>
    </xf>
    <xf numFmtId="0" fontId="39" fillId="7" borderId="15" xfId="0" applyFont="1" applyFill="1" applyBorder="1" applyAlignment="1">
      <alignment horizontal="center" vertical="distributed" textRotation="255" justifyLastLine="1"/>
    </xf>
    <xf numFmtId="0" fontId="39" fillId="7" borderId="29" xfId="0" applyFont="1" applyFill="1" applyBorder="1" applyAlignment="1">
      <alignment horizontal="center" vertical="distributed" textRotation="255" justifyLastLine="1"/>
    </xf>
    <xf numFmtId="0" fontId="39" fillId="7" borderId="43" xfId="0" applyFont="1" applyFill="1" applyBorder="1" applyAlignment="1">
      <alignment horizontal="center" vertical="distributed" textRotation="255" justifyLastLine="1"/>
    </xf>
    <xf numFmtId="177" fontId="17" fillId="0" borderId="18" xfId="0" applyNumberFormat="1" applyFont="1" applyBorder="1" applyAlignment="1">
      <alignment horizontal="center" vertical="center" shrinkToFit="1"/>
    </xf>
    <xf numFmtId="177" fontId="17" fillId="0" borderId="51" xfId="0" applyNumberFormat="1" applyFont="1" applyBorder="1" applyAlignment="1">
      <alignment horizontal="center" vertical="center" shrinkToFit="1"/>
    </xf>
    <xf numFmtId="177" fontId="17" fillId="0" borderId="52" xfId="0" applyNumberFormat="1" applyFont="1" applyBorder="1" applyAlignment="1">
      <alignment horizontal="center" vertical="center" shrinkToFit="1"/>
    </xf>
    <xf numFmtId="0" fontId="7" fillId="6" borderId="2" xfId="0" applyFont="1" applyFill="1" applyBorder="1" applyAlignment="1">
      <alignment horizontal="center" vertical="center" textRotation="255" shrinkToFit="1"/>
    </xf>
    <xf numFmtId="0" fontId="7" fillId="6" borderId="26" xfId="0" applyFont="1" applyFill="1" applyBorder="1" applyAlignment="1">
      <alignment horizontal="center" vertical="center" textRotation="255" shrinkToFit="1"/>
    </xf>
    <xf numFmtId="0" fontId="7" fillId="6" borderId="79" xfId="0" applyFont="1" applyFill="1" applyBorder="1" applyAlignment="1">
      <alignment horizontal="center" vertical="center" textRotation="255" shrinkToFit="1"/>
    </xf>
    <xf numFmtId="0" fontId="7" fillId="6" borderId="68" xfId="0" applyFont="1" applyFill="1" applyBorder="1" applyAlignment="1">
      <alignment horizontal="center" vertical="center" textRotation="255" shrinkToFit="1"/>
    </xf>
    <xf numFmtId="177" fontId="17" fillId="0" borderId="20" xfId="0" applyNumberFormat="1" applyFont="1" applyBorder="1" applyAlignment="1">
      <alignment horizontal="center" vertical="center" shrinkToFit="1"/>
    </xf>
    <xf numFmtId="177" fontId="17" fillId="0" borderId="50" xfId="0" applyNumberFormat="1" applyFont="1" applyBorder="1" applyAlignment="1">
      <alignment horizontal="center" vertical="center" shrinkToFit="1"/>
    </xf>
    <xf numFmtId="177" fontId="17" fillId="0" borderId="54" xfId="0" applyNumberFormat="1" applyFont="1" applyBorder="1" applyAlignment="1">
      <alignment horizontal="center" vertical="center" shrinkToFit="1"/>
    </xf>
    <xf numFmtId="177" fontId="17" fillId="6" borderId="20" xfId="0" applyNumberFormat="1" applyFont="1" applyFill="1" applyBorder="1" applyAlignment="1">
      <alignment horizontal="center" vertical="center" shrinkToFit="1"/>
    </xf>
    <xf numFmtId="177" fontId="17" fillId="6" borderId="54" xfId="0" applyNumberFormat="1" applyFont="1" applyFill="1" applyBorder="1" applyAlignment="1">
      <alignment horizontal="center" vertical="center" shrinkToFit="1"/>
    </xf>
    <xf numFmtId="38" fontId="74" fillId="6" borderId="24" xfId="1" applyFont="1" applyFill="1" applyBorder="1" applyAlignment="1">
      <alignment horizontal="center" vertical="center" shrinkToFit="1"/>
    </xf>
    <xf numFmtId="38" fontId="74" fillId="6" borderId="25" xfId="1" applyFont="1" applyFill="1" applyBorder="1" applyAlignment="1">
      <alignment horizontal="center" vertical="center" shrinkToFit="1"/>
    </xf>
    <xf numFmtId="0" fontId="4" fillId="7" borderId="48" xfId="0" applyFont="1" applyFill="1" applyBorder="1" applyAlignment="1">
      <alignment horizontal="center" shrinkToFit="1"/>
    </xf>
    <xf numFmtId="0" fontId="4" fillId="7" borderId="49" xfId="0" applyFont="1" applyFill="1" applyBorder="1" applyAlignment="1">
      <alignment horizontal="center" shrinkToFit="1"/>
    </xf>
    <xf numFmtId="0" fontId="4" fillId="7" borderId="66" xfId="0" applyFont="1" applyFill="1" applyBorder="1" applyAlignment="1">
      <alignment horizontal="center" shrinkToFit="1"/>
    </xf>
    <xf numFmtId="0" fontId="4" fillId="7" borderId="67" xfId="0" applyFont="1" applyFill="1" applyBorder="1" applyAlignment="1">
      <alignment horizontal="center" shrinkToFit="1"/>
    </xf>
    <xf numFmtId="0" fontId="42" fillId="7" borderId="56" xfId="0" applyFont="1" applyFill="1" applyBorder="1" applyAlignment="1">
      <alignment horizontal="center" vertical="top" shrinkToFit="1"/>
    </xf>
    <xf numFmtId="0" fontId="42" fillId="7" borderId="41" xfId="0" applyFont="1" applyFill="1" applyBorder="1" applyAlignment="1">
      <alignment horizontal="center" vertical="top" shrinkToFit="1"/>
    </xf>
    <xf numFmtId="0" fontId="37" fillId="7" borderId="16" xfId="0" applyFont="1" applyFill="1" applyBorder="1" applyAlignment="1">
      <alignment horizontal="center" vertical="distributed" textRotation="255" justifyLastLine="1"/>
    </xf>
    <xf numFmtId="0" fontId="37" fillId="7" borderId="15" xfId="0" applyFont="1" applyFill="1" applyBorder="1" applyAlignment="1">
      <alignment horizontal="center" vertical="distributed" textRotation="255" justifyLastLine="1"/>
    </xf>
    <xf numFmtId="0" fontId="17" fillId="6" borderId="16" xfId="0" applyFont="1" applyFill="1" applyBorder="1" applyAlignment="1">
      <alignment horizontal="center" vertical="center"/>
    </xf>
    <xf numFmtId="0" fontId="17" fillId="6" borderId="15" xfId="0" applyFont="1" applyFill="1" applyBorder="1" applyAlignment="1">
      <alignment horizontal="center" vertical="center"/>
    </xf>
    <xf numFmtId="0" fontId="17" fillId="6" borderId="17" xfId="0" applyFont="1" applyFill="1" applyBorder="1" applyAlignment="1">
      <alignment horizontal="center" vertical="center"/>
    </xf>
    <xf numFmtId="0" fontId="17" fillId="6" borderId="29" xfId="0" applyFont="1" applyFill="1" applyBorder="1" applyAlignment="1">
      <alignment horizontal="center" vertical="center"/>
    </xf>
    <xf numFmtId="0" fontId="17" fillId="6" borderId="9" xfId="0" applyFont="1" applyFill="1" applyBorder="1" applyAlignment="1">
      <alignment horizontal="center" vertical="center"/>
    </xf>
    <xf numFmtId="177" fontId="17" fillId="6" borderId="19" xfId="0" applyNumberFormat="1" applyFont="1" applyFill="1" applyBorder="1" applyAlignment="1">
      <alignment horizontal="center" vertical="center" shrinkToFit="1"/>
    </xf>
    <xf numFmtId="177" fontId="17" fillId="6" borderId="32" xfId="0" applyNumberFormat="1" applyFont="1" applyFill="1" applyBorder="1" applyAlignment="1">
      <alignment horizontal="center" vertical="center" shrinkToFit="1"/>
    </xf>
    <xf numFmtId="177" fontId="17" fillId="6" borderId="53" xfId="0" applyNumberFormat="1" applyFont="1" applyFill="1" applyBorder="1" applyAlignment="1">
      <alignment horizontal="center" vertical="center" shrinkToFit="1"/>
    </xf>
    <xf numFmtId="177" fontId="17" fillId="0" borderId="30" xfId="0" applyNumberFormat="1" applyFont="1" applyBorder="1" applyAlignment="1">
      <alignment horizontal="center" vertical="center" shrinkToFit="1"/>
    </xf>
    <xf numFmtId="177" fontId="17" fillId="0" borderId="5" xfId="0" applyNumberFormat="1" applyFont="1" applyBorder="1" applyAlignment="1">
      <alignment horizontal="center" vertical="center" shrinkToFit="1"/>
    </xf>
    <xf numFmtId="177" fontId="17" fillId="0" borderId="55" xfId="0" applyNumberFormat="1" applyFont="1" applyBorder="1" applyAlignment="1">
      <alignment horizontal="center" vertical="center" shrinkToFit="1"/>
    </xf>
    <xf numFmtId="0" fontId="42" fillId="7" borderId="23" xfId="0" applyFont="1" applyFill="1" applyBorder="1" applyAlignment="1">
      <alignment horizontal="center" vertical="top" shrinkToFit="1"/>
    </xf>
    <xf numFmtId="0" fontId="42" fillId="7" borderId="3" xfId="0" applyFont="1" applyFill="1" applyBorder="1" applyAlignment="1">
      <alignment horizontal="center" vertical="top" shrinkToFit="1"/>
    </xf>
    <xf numFmtId="0" fontId="42" fillId="7" borderId="81" xfId="0" applyFont="1" applyFill="1" applyBorder="1" applyAlignment="1">
      <alignment horizontal="center" vertical="top" shrinkToFit="1"/>
    </xf>
    <xf numFmtId="0" fontId="17" fillId="0" borderId="38" xfId="0" applyNumberFormat="1" applyFont="1" applyFill="1" applyBorder="1" applyAlignment="1">
      <alignment horizontal="center" vertical="center" shrinkToFit="1"/>
    </xf>
    <xf numFmtId="0" fontId="17" fillId="0" borderId="0" xfId="0" applyNumberFormat="1" applyFont="1" applyFill="1" applyBorder="1" applyAlignment="1">
      <alignment horizontal="center" vertical="center" shrinkToFit="1"/>
    </xf>
    <xf numFmtId="0" fontId="17" fillId="0" borderId="24" xfId="0" applyNumberFormat="1" applyFont="1" applyFill="1" applyBorder="1" applyAlignment="1">
      <alignment horizontal="center" vertical="center" shrinkToFit="1"/>
    </xf>
    <xf numFmtId="0" fontId="17" fillId="0" borderId="25" xfId="0" applyNumberFormat="1" applyFont="1" applyFill="1" applyBorder="1" applyAlignment="1">
      <alignment horizontal="center" vertical="center" shrinkToFit="1"/>
    </xf>
    <xf numFmtId="0" fontId="17" fillId="6" borderId="38" xfId="0" applyNumberFormat="1" applyFont="1" applyFill="1" applyBorder="1" applyAlignment="1">
      <alignment horizontal="center" vertical="center" shrinkToFit="1"/>
    </xf>
    <xf numFmtId="0" fontId="17" fillId="6" borderId="0" xfId="0" applyNumberFormat="1" applyFont="1" applyFill="1" applyBorder="1" applyAlignment="1">
      <alignment horizontal="center" vertical="center" shrinkToFit="1"/>
    </xf>
    <xf numFmtId="0" fontId="17" fillId="6" borderId="24" xfId="0" applyNumberFormat="1" applyFont="1" applyFill="1" applyBorder="1" applyAlignment="1">
      <alignment horizontal="center" vertical="center" shrinkToFit="1"/>
    </xf>
    <xf numFmtId="0" fontId="17" fillId="6" borderId="25" xfId="0" applyNumberFormat="1" applyFont="1" applyFill="1" applyBorder="1" applyAlignment="1">
      <alignment horizontal="center" vertical="center" shrinkToFit="1"/>
    </xf>
    <xf numFmtId="0" fontId="7" fillId="3" borderId="23" xfId="0" applyFont="1" applyFill="1" applyBorder="1" applyAlignment="1">
      <alignment horizontal="center" shrinkToFit="1"/>
    </xf>
    <xf numFmtId="0" fontId="7" fillId="3" borderId="3" xfId="0" applyFont="1" applyFill="1" applyBorder="1" applyAlignment="1">
      <alignment horizontal="center" shrinkToFit="1"/>
    </xf>
    <xf numFmtId="0" fontId="4" fillId="3" borderId="24" xfId="0" applyFont="1" applyFill="1" applyBorder="1" applyAlignment="1">
      <alignment horizontal="center" shrinkToFit="1"/>
    </xf>
    <xf numFmtId="0" fontId="4" fillId="3" borderId="25" xfId="0" applyFont="1" applyFill="1" applyBorder="1" applyAlignment="1">
      <alignment horizontal="center" shrinkToFit="1"/>
    </xf>
    <xf numFmtId="0" fontId="39" fillId="7" borderId="15" xfId="0" applyFont="1" applyFill="1" applyBorder="1" applyAlignment="1">
      <alignment horizontal="center" vertical="center"/>
    </xf>
    <xf numFmtId="0" fontId="39" fillId="7" borderId="35" xfId="0" applyFont="1" applyFill="1" applyBorder="1" applyAlignment="1">
      <alignment horizontal="center" vertical="center"/>
    </xf>
    <xf numFmtId="0" fontId="17" fillId="7" borderId="21" xfId="0" applyFont="1" applyFill="1" applyBorder="1" applyAlignment="1">
      <alignment horizontal="left" vertical="top" shrinkToFit="1"/>
    </xf>
    <xf numFmtId="0" fontId="17" fillId="7" borderId="22" xfId="0" applyFont="1" applyFill="1" applyBorder="1" applyAlignment="1">
      <alignment horizontal="left" vertical="top" shrinkToFit="1"/>
    </xf>
    <xf numFmtId="0" fontId="17" fillId="7" borderId="14" xfId="0" applyFont="1" applyFill="1" applyBorder="1" applyAlignment="1">
      <alignment horizontal="left" vertical="top" shrinkToFit="1"/>
    </xf>
    <xf numFmtId="177" fontId="17" fillId="0" borderId="37" xfId="0" applyNumberFormat="1" applyFont="1" applyBorder="1" applyAlignment="1">
      <alignment horizontal="center" vertical="center" shrinkToFit="1"/>
    </xf>
    <xf numFmtId="177" fontId="17" fillId="0" borderId="6" xfId="0" applyNumberFormat="1" applyFont="1" applyBorder="1" applyAlignment="1">
      <alignment horizontal="center" vertical="center" shrinkToFit="1"/>
    </xf>
    <xf numFmtId="177" fontId="17" fillId="0" borderId="39" xfId="0" applyNumberFormat="1" applyFont="1" applyBorder="1" applyAlignment="1">
      <alignment horizontal="center" vertical="center" shrinkToFit="1"/>
    </xf>
    <xf numFmtId="0" fontId="39" fillId="7" borderId="10" xfId="0" applyFont="1" applyFill="1" applyBorder="1" applyAlignment="1">
      <alignment horizontal="center" vertical="center"/>
    </xf>
    <xf numFmtId="0" fontId="38" fillId="6" borderId="21" xfId="0" applyFont="1" applyFill="1" applyBorder="1" applyAlignment="1">
      <alignment horizontal="center" vertical="center" wrapText="1" shrinkToFit="1"/>
    </xf>
    <xf numFmtId="0" fontId="38" fillId="6" borderId="22" xfId="0" applyFont="1" applyFill="1" applyBorder="1" applyAlignment="1">
      <alignment horizontal="center" vertical="center" shrinkToFit="1"/>
    </xf>
    <xf numFmtId="0" fontId="38" fillId="6" borderId="14" xfId="0" applyFont="1" applyFill="1" applyBorder="1" applyAlignment="1">
      <alignment horizontal="center" vertical="center" shrinkToFit="1"/>
    </xf>
    <xf numFmtId="0" fontId="38" fillId="6" borderId="38" xfId="0" applyFont="1" applyFill="1" applyBorder="1" applyAlignment="1">
      <alignment horizontal="center" vertical="center" shrinkToFit="1"/>
    </xf>
    <xf numFmtId="0" fontId="38" fillId="6" borderId="0" xfId="0" applyFont="1" applyFill="1" applyBorder="1" applyAlignment="1">
      <alignment horizontal="center" vertical="center" shrinkToFit="1"/>
    </xf>
    <xf numFmtId="0" fontId="38" fillId="6" borderId="12" xfId="0" applyFont="1" applyFill="1" applyBorder="1" applyAlignment="1">
      <alignment horizontal="center" vertical="center" shrinkToFit="1"/>
    </xf>
    <xf numFmtId="0" fontId="37" fillId="0" borderId="15" xfId="0" applyFont="1" applyBorder="1" applyAlignment="1">
      <alignment horizontal="center" vertical="center"/>
    </xf>
    <xf numFmtId="0" fontId="37" fillId="7" borderId="16" xfId="0" applyFont="1" applyFill="1" applyBorder="1" applyAlignment="1">
      <alignment horizontal="center" vertical="top" wrapText="1" shrinkToFit="1"/>
    </xf>
    <xf numFmtId="0" fontId="37" fillId="0" borderId="15" xfId="0" applyFont="1" applyBorder="1" applyAlignment="1">
      <alignment horizontal="left" vertical="top" shrinkToFit="1"/>
    </xf>
    <xf numFmtId="0" fontId="37" fillId="0" borderId="29" xfId="0" applyFont="1" applyBorder="1" applyAlignment="1">
      <alignment horizontal="left" vertical="top" shrinkToFit="1"/>
    </xf>
    <xf numFmtId="0" fontId="37" fillId="7" borderId="58" xfId="0" applyFont="1" applyFill="1" applyBorder="1" applyAlignment="1">
      <alignment horizontal="center" vertical="top" wrapText="1" shrinkToFit="1"/>
    </xf>
    <xf numFmtId="0" fontId="37" fillId="7" borderId="47" xfId="0" applyFont="1" applyFill="1" applyBorder="1" applyAlignment="1">
      <alignment horizontal="center" vertical="top" wrapText="1" shrinkToFit="1"/>
    </xf>
    <xf numFmtId="0" fontId="37" fillId="0" borderId="47" xfId="0" applyFont="1" applyBorder="1" applyAlignment="1">
      <alignment horizontal="left" vertical="top" shrinkToFit="1"/>
    </xf>
    <xf numFmtId="0" fontId="37" fillId="0" borderId="57" xfId="0" applyFont="1" applyBorder="1" applyAlignment="1">
      <alignment horizontal="left" vertical="top" shrinkToFit="1"/>
    </xf>
    <xf numFmtId="0" fontId="37" fillId="0" borderId="35" xfId="0" applyFont="1" applyBorder="1" applyAlignment="1">
      <alignment horizontal="left" vertical="top" shrinkToFit="1"/>
    </xf>
    <xf numFmtId="0" fontId="37" fillId="0" borderId="59" xfId="0" applyFont="1" applyBorder="1" applyAlignment="1">
      <alignment horizontal="left" vertical="top" shrinkToFit="1"/>
    </xf>
    <xf numFmtId="0" fontId="37" fillId="7" borderId="15" xfId="0" applyFont="1" applyFill="1" applyBorder="1" applyAlignment="1">
      <alignment horizontal="center" vertical="top" wrapText="1" shrinkToFit="1"/>
    </xf>
    <xf numFmtId="0" fontId="43" fillId="7" borderId="42" xfId="0" applyFont="1" applyFill="1" applyBorder="1" applyAlignment="1">
      <alignment horizontal="center" vertical="center"/>
    </xf>
    <xf numFmtId="0" fontId="43" fillId="7" borderId="47" xfId="0" applyFont="1" applyFill="1" applyBorder="1" applyAlignment="1">
      <alignment horizontal="center" vertical="center"/>
    </xf>
    <xf numFmtId="0" fontId="43" fillId="7" borderId="57" xfId="0" applyFont="1" applyFill="1" applyBorder="1" applyAlignment="1">
      <alignment horizontal="center" vertical="center"/>
    </xf>
    <xf numFmtId="0" fontId="7" fillId="3" borderId="15" xfId="0" applyFont="1" applyFill="1" applyBorder="1" applyAlignment="1">
      <alignment horizontal="center" shrinkToFit="1"/>
    </xf>
    <xf numFmtId="0" fontId="7" fillId="3" borderId="29" xfId="0" applyFont="1" applyFill="1" applyBorder="1" applyAlignment="1">
      <alignment horizontal="center" shrinkToFit="1"/>
    </xf>
    <xf numFmtId="0" fontId="7" fillId="3" borderId="26" xfId="0" applyFont="1" applyFill="1" applyBorder="1" applyAlignment="1">
      <alignment horizontal="center" shrinkToFit="1"/>
    </xf>
    <xf numFmtId="0" fontId="7" fillId="3" borderId="25" xfId="0" applyFont="1" applyFill="1" applyBorder="1" applyAlignment="1">
      <alignment horizontal="center" shrinkToFit="1"/>
    </xf>
    <xf numFmtId="0" fontId="7" fillId="3" borderId="13" xfId="0" applyFont="1" applyFill="1" applyBorder="1" applyAlignment="1">
      <alignment horizontal="center" shrinkToFit="1"/>
    </xf>
    <xf numFmtId="0" fontId="7" fillId="3" borderId="2" xfId="0" applyFont="1" applyFill="1" applyBorder="1" applyAlignment="1">
      <alignment horizontal="center" shrinkToFit="1"/>
    </xf>
    <xf numFmtId="0" fontId="7" fillId="3" borderId="4" xfId="0" applyFont="1" applyFill="1" applyBorder="1" applyAlignment="1">
      <alignment horizontal="center" shrinkToFit="1"/>
    </xf>
    <xf numFmtId="0" fontId="7" fillId="3" borderId="55" xfId="0" applyFont="1" applyFill="1" applyBorder="1" applyAlignment="1">
      <alignment horizontal="center" shrinkToFit="1"/>
    </xf>
    <xf numFmtId="0" fontId="7" fillId="3" borderId="39" xfId="0" applyFont="1" applyFill="1" applyBorder="1" applyAlignment="1">
      <alignment horizontal="center" shrinkToFit="1"/>
    </xf>
    <xf numFmtId="0" fontId="4" fillId="3" borderId="27"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28" xfId="0" applyFont="1" applyFill="1" applyBorder="1" applyAlignment="1">
      <alignment horizontal="center" vertical="center" shrinkToFit="1"/>
    </xf>
    <xf numFmtId="0" fontId="37" fillId="7" borderId="58" xfId="0" applyFont="1" applyFill="1" applyBorder="1" applyAlignment="1">
      <alignment horizontal="center" vertical="center" shrinkToFit="1"/>
    </xf>
    <xf numFmtId="0" fontId="37" fillId="7" borderId="47" xfId="0" applyFont="1" applyFill="1" applyBorder="1" applyAlignment="1">
      <alignment horizontal="center" vertical="center" shrinkToFit="1"/>
    </xf>
    <xf numFmtId="0" fontId="7" fillId="3" borderId="47" xfId="0" applyFont="1" applyFill="1" applyBorder="1" applyAlignment="1">
      <alignment horizontal="center" vertical="center"/>
    </xf>
    <xf numFmtId="0" fontId="7" fillId="3" borderId="57" xfId="0" applyFont="1" applyFill="1" applyBorder="1" applyAlignment="1">
      <alignment horizontal="center" vertical="center"/>
    </xf>
    <xf numFmtId="0" fontId="37" fillId="0" borderId="16" xfId="0" applyFont="1" applyBorder="1" applyAlignment="1">
      <alignment horizontal="center" vertical="center"/>
    </xf>
    <xf numFmtId="0" fontId="39" fillId="7" borderId="16" xfId="0" applyFont="1" applyFill="1" applyBorder="1" applyAlignment="1">
      <alignment horizontal="center" vertical="distributed" textRotation="255" justifyLastLine="1"/>
    </xf>
    <xf numFmtId="0" fontId="17" fillId="7" borderId="58" xfId="0" applyFont="1" applyFill="1" applyBorder="1" applyAlignment="1">
      <alignment horizontal="left" vertical="top" shrinkToFit="1"/>
    </xf>
    <xf numFmtId="0" fontId="17" fillId="7" borderId="47" xfId="0" applyFont="1" applyFill="1" applyBorder="1" applyAlignment="1">
      <alignment horizontal="left" vertical="top" shrinkToFit="1"/>
    </xf>
    <xf numFmtId="0" fontId="17" fillId="7" borderId="57" xfId="0" applyFont="1" applyFill="1" applyBorder="1" applyAlignment="1">
      <alignment horizontal="left" vertical="top" shrinkToFit="1"/>
    </xf>
    <xf numFmtId="0" fontId="37" fillId="7" borderId="17" xfId="0" applyFont="1" applyFill="1" applyBorder="1" applyAlignment="1">
      <alignment horizontal="center" vertical="top" wrapText="1" shrinkToFit="1"/>
    </xf>
    <xf numFmtId="0" fontId="37" fillId="7" borderId="29" xfId="0" applyFont="1" applyFill="1" applyBorder="1" applyAlignment="1">
      <alignment horizontal="center" vertical="top" wrapText="1" shrinkToFit="1"/>
    </xf>
    <xf numFmtId="0" fontId="82" fillId="7" borderId="62" xfId="0" applyFont="1" applyFill="1" applyBorder="1" applyAlignment="1">
      <alignment horizontal="center" vertical="center"/>
    </xf>
    <xf numFmtId="0" fontId="82" fillId="7" borderId="63" xfId="0" applyFont="1" applyFill="1" applyBorder="1" applyAlignment="1">
      <alignment horizontal="center" vertical="center"/>
    </xf>
    <xf numFmtId="0" fontId="82" fillId="7" borderId="65" xfId="0" applyFont="1" applyFill="1" applyBorder="1" applyAlignment="1">
      <alignment horizontal="center" vertical="center"/>
    </xf>
    <xf numFmtId="0" fontId="82" fillId="7" borderId="64" xfId="0" applyFont="1" applyFill="1" applyBorder="1" applyAlignment="1">
      <alignment horizontal="center" vertical="center"/>
    </xf>
    <xf numFmtId="0" fontId="43" fillId="7" borderId="30" xfId="0" applyFont="1" applyFill="1" applyBorder="1" applyAlignment="1">
      <alignment horizontal="center" vertical="distributed" textRotation="255" justifyLastLine="1"/>
    </xf>
    <xf numFmtId="0" fontId="43" fillId="7" borderId="14" xfId="0" applyFont="1" applyFill="1" applyBorder="1" applyAlignment="1">
      <alignment horizontal="center" vertical="distributed" textRotation="255" justifyLastLine="1"/>
    </xf>
    <xf numFmtId="0" fontId="43" fillId="7" borderId="5" xfId="0" applyFont="1" applyFill="1" applyBorder="1" applyAlignment="1">
      <alignment horizontal="center" vertical="distributed" textRotation="255" justifyLastLine="1"/>
    </xf>
    <xf numFmtId="0" fontId="43" fillId="7" borderId="12" xfId="0" applyFont="1" applyFill="1" applyBorder="1" applyAlignment="1">
      <alignment horizontal="center" vertical="distributed" textRotation="255" justifyLastLine="1"/>
    </xf>
    <xf numFmtId="0" fontId="43" fillId="7" borderId="1" xfId="0" applyFont="1" applyFill="1" applyBorder="1" applyAlignment="1">
      <alignment horizontal="center" vertical="distributed" textRotation="255" justifyLastLine="1"/>
    </xf>
    <xf numFmtId="0" fontId="43" fillId="7" borderId="28" xfId="0" applyFont="1" applyFill="1" applyBorder="1" applyAlignment="1">
      <alignment horizontal="center" vertical="distributed" textRotation="255" justifyLastLine="1"/>
    </xf>
    <xf numFmtId="0" fontId="39" fillId="7" borderId="60" xfId="0" applyFont="1" applyFill="1" applyBorder="1" applyAlignment="1">
      <alignment horizontal="center" vertical="center"/>
    </xf>
    <xf numFmtId="0" fontId="39" fillId="7" borderId="61" xfId="0" applyFont="1" applyFill="1" applyBorder="1" applyAlignment="1">
      <alignment horizontal="center" vertical="center"/>
    </xf>
    <xf numFmtId="0" fontId="39" fillId="7" borderId="150" xfId="0" applyFont="1" applyFill="1" applyBorder="1" applyAlignment="1">
      <alignment horizontal="center" vertical="center"/>
    </xf>
    <xf numFmtId="0" fontId="43" fillId="7" borderId="58" xfId="0" applyFont="1" applyFill="1" applyBorder="1" applyAlignment="1">
      <alignment horizontal="center" vertical="center" wrapText="1"/>
    </xf>
    <xf numFmtId="0" fontId="43" fillId="7" borderId="47" xfId="0" applyFont="1" applyFill="1" applyBorder="1" applyAlignment="1">
      <alignment horizontal="center" vertical="center" wrapText="1"/>
    </xf>
    <xf numFmtId="0" fontId="43" fillId="7" borderId="16" xfId="0" applyFont="1" applyFill="1" applyBorder="1" applyAlignment="1">
      <alignment horizontal="center" vertical="center" wrapText="1"/>
    </xf>
    <xf numFmtId="0" fontId="43" fillId="7" borderId="15" xfId="0" applyFont="1" applyFill="1" applyBorder="1" applyAlignment="1">
      <alignment horizontal="center" vertical="center" wrapText="1"/>
    </xf>
    <xf numFmtId="0" fontId="43" fillId="7" borderId="47" xfId="0" applyFont="1" applyFill="1" applyBorder="1" applyAlignment="1">
      <alignment horizontal="center" vertical="distributed" textRotation="255" justifyLastLine="1"/>
    </xf>
    <xf numFmtId="0" fontId="43" fillId="7" borderId="15" xfId="0" applyFont="1" applyFill="1" applyBorder="1" applyAlignment="1">
      <alignment horizontal="center" vertical="distributed" textRotation="255" justifyLastLine="1"/>
    </xf>
    <xf numFmtId="0" fontId="43" fillId="7" borderId="16" xfId="0" applyFont="1" applyFill="1" applyBorder="1" applyAlignment="1">
      <alignment horizontal="center" vertical="center"/>
    </xf>
    <xf numFmtId="0" fontId="43" fillId="7" borderId="15" xfId="0" applyFont="1" applyFill="1" applyBorder="1" applyAlignment="1">
      <alignment horizontal="center" vertical="center"/>
    </xf>
    <xf numFmtId="0" fontId="43" fillId="7" borderId="35" xfId="0" applyFont="1" applyFill="1" applyBorder="1" applyAlignment="1">
      <alignment horizontal="center" vertical="center"/>
    </xf>
    <xf numFmtId="0" fontId="3" fillId="7" borderId="69" xfId="0" applyFont="1" applyFill="1" applyBorder="1" applyAlignment="1">
      <alignment horizontal="center" vertical="center" wrapText="1"/>
    </xf>
    <xf numFmtId="0" fontId="3" fillId="7" borderId="70" xfId="0" applyFont="1" applyFill="1" applyBorder="1" applyAlignment="1">
      <alignment horizontal="center" vertical="center"/>
    </xf>
    <xf numFmtId="0" fontId="3" fillId="7" borderId="71" xfId="0" applyFont="1" applyFill="1" applyBorder="1" applyAlignment="1">
      <alignment horizontal="center" vertical="center"/>
    </xf>
    <xf numFmtId="0" fontId="3" fillId="7" borderId="72"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73" xfId="0" applyFont="1" applyFill="1" applyBorder="1" applyAlignment="1">
      <alignment horizontal="center" vertical="center"/>
    </xf>
    <xf numFmtId="0" fontId="3" fillId="7" borderId="74"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75" xfId="0" applyFont="1" applyFill="1" applyBorder="1" applyAlignment="1">
      <alignment horizontal="center" vertical="center"/>
    </xf>
    <xf numFmtId="0" fontId="39" fillId="7" borderId="35" xfId="0" applyFont="1" applyFill="1" applyBorder="1" applyAlignment="1">
      <alignment horizontal="center" vertical="distributed" textRotation="255" justifyLastLine="1"/>
    </xf>
    <xf numFmtId="0" fontId="39" fillId="7" borderId="59" xfId="0" applyFont="1" applyFill="1" applyBorder="1" applyAlignment="1">
      <alignment horizontal="center" vertical="distributed" textRotation="255" justifyLastLine="1"/>
    </xf>
    <xf numFmtId="0" fontId="43" fillId="7" borderId="21" xfId="0" applyFont="1" applyFill="1" applyBorder="1" applyAlignment="1">
      <alignment horizontal="center" vertical="center" wrapText="1"/>
    </xf>
    <xf numFmtId="0" fontId="43" fillId="7" borderId="22" xfId="0" applyFont="1" applyFill="1" applyBorder="1" applyAlignment="1">
      <alignment horizontal="center" vertical="center" wrapText="1"/>
    </xf>
    <xf numFmtId="0" fontId="48" fillId="7" borderId="16" xfId="0" applyFont="1" applyFill="1" applyBorder="1" applyAlignment="1">
      <alignment horizontal="center" vertical="center" wrapText="1"/>
    </xf>
    <xf numFmtId="0" fontId="48" fillId="7" borderId="15" xfId="0" applyFont="1" applyFill="1" applyBorder="1" applyAlignment="1">
      <alignment horizontal="center" vertical="center"/>
    </xf>
    <xf numFmtId="0" fontId="43" fillId="7" borderId="34" xfId="0" applyFont="1" applyFill="1" applyBorder="1" applyAlignment="1">
      <alignment horizontal="center" vertical="center"/>
    </xf>
    <xf numFmtId="0" fontId="39" fillId="7" borderId="11" xfId="0" applyFont="1" applyFill="1" applyBorder="1" applyAlignment="1">
      <alignment horizontal="center" vertical="distributed" textRotation="255" justifyLastLine="1"/>
    </xf>
    <xf numFmtId="0" fontId="42" fillId="7" borderId="21" xfId="0" applyFont="1" applyFill="1" applyBorder="1" applyAlignment="1">
      <alignment horizontal="center" vertical="top" shrinkToFit="1"/>
    </xf>
    <xf numFmtId="0" fontId="42" fillId="7" borderId="22" xfId="0" applyFont="1" applyFill="1" applyBorder="1" applyAlignment="1">
      <alignment horizontal="center" vertical="top" shrinkToFit="1"/>
    </xf>
    <xf numFmtId="0" fontId="37" fillId="6" borderId="47" xfId="0" applyFont="1" applyFill="1" applyBorder="1" applyAlignment="1">
      <alignment horizontal="left" vertical="top" shrinkToFit="1"/>
    </xf>
    <xf numFmtId="0" fontId="37" fillId="6" borderId="57" xfId="0" applyFont="1" applyFill="1" applyBorder="1" applyAlignment="1">
      <alignment horizontal="left" vertical="top" shrinkToFit="1"/>
    </xf>
    <xf numFmtId="0" fontId="40" fillId="6" borderId="24" xfId="0" applyFont="1" applyFill="1" applyBorder="1" applyAlignment="1">
      <alignment horizontal="center" vertical="center"/>
    </xf>
    <xf numFmtId="0" fontId="40" fillId="6" borderId="25" xfId="0" applyFont="1" applyFill="1" applyBorder="1" applyAlignment="1">
      <alignment horizontal="center" vertical="center"/>
    </xf>
    <xf numFmtId="0" fontId="40" fillId="6" borderId="13" xfId="0" applyFont="1" applyFill="1" applyBorder="1" applyAlignment="1">
      <alignment horizontal="center" vertical="center"/>
    </xf>
    <xf numFmtId="0" fontId="39" fillId="7" borderId="21" xfId="0" applyFont="1" applyFill="1" applyBorder="1" applyAlignment="1">
      <alignment horizontal="left" vertical="top" wrapText="1"/>
    </xf>
    <xf numFmtId="0" fontId="39" fillId="7" borderId="22" xfId="0" applyFont="1" applyFill="1" applyBorder="1" applyAlignment="1">
      <alignment horizontal="left" vertical="top" wrapText="1"/>
    </xf>
    <xf numFmtId="0" fontId="39" fillId="7" borderId="14" xfId="0" applyFont="1" applyFill="1" applyBorder="1" applyAlignment="1">
      <alignment horizontal="left" vertical="top" wrapText="1"/>
    </xf>
    <xf numFmtId="0" fontId="39" fillId="7" borderId="38" xfId="0" applyFont="1" applyFill="1" applyBorder="1" applyAlignment="1">
      <alignment horizontal="left" vertical="top" wrapText="1"/>
    </xf>
    <xf numFmtId="0" fontId="39" fillId="7" borderId="0" xfId="0" applyFont="1" applyFill="1" applyBorder="1" applyAlignment="1">
      <alignment horizontal="left" vertical="top" wrapText="1"/>
    </xf>
    <xf numFmtId="0" fontId="39" fillId="7" borderId="12" xfId="0" applyFont="1" applyFill="1" applyBorder="1" applyAlignment="1">
      <alignment horizontal="left" vertical="top" wrapText="1"/>
    </xf>
    <xf numFmtId="0" fontId="39" fillId="7" borderId="24" xfId="0" applyFont="1" applyFill="1" applyBorder="1" applyAlignment="1">
      <alignment horizontal="left" vertical="top" wrapText="1"/>
    </xf>
    <xf numFmtId="0" fontId="39" fillId="7" borderId="25" xfId="0" applyFont="1" applyFill="1" applyBorder="1" applyAlignment="1">
      <alignment horizontal="left" vertical="top" wrapText="1"/>
    </xf>
    <xf numFmtId="0" fontId="39" fillId="7" borderId="13" xfId="0" applyFont="1" applyFill="1" applyBorder="1" applyAlignment="1">
      <alignment horizontal="left" vertical="top" wrapText="1"/>
    </xf>
    <xf numFmtId="0" fontId="37" fillId="0" borderId="35" xfId="0" applyFont="1" applyBorder="1" applyAlignment="1">
      <alignment horizontal="center" vertical="center"/>
    </xf>
    <xf numFmtId="0" fontId="37" fillId="0" borderId="15" xfId="0" applyFont="1" applyFill="1" applyBorder="1" applyAlignment="1">
      <alignment horizontal="center" vertical="center"/>
    </xf>
    <xf numFmtId="0" fontId="37" fillId="6" borderId="15" xfId="0" applyFont="1" applyFill="1" applyBorder="1" applyAlignment="1">
      <alignment horizontal="left" vertical="top" shrinkToFit="1"/>
    </xf>
    <xf numFmtId="0" fontId="37" fillId="6" borderId="35" xfId="0" applyFont="1" applyFill="1" applyBorder="1" applyAlignment="1">
      <alignment horizontal="left" vertical="top" shrinkToFit="1"/>
    </xf>
    <xf numFmtId="0" fontId="37" fillId="6" borderId="29" xfId="0" applyFont="1" applyFill="1" applyBorder="1" applyAlignment="1">
      <alignment horizontal="left" vertical="top" shrinkToFit="1"/>
    </xf>
    <xf numFmtId="0" fontId="37" fillId="6" borderId="59" xfId="0" applyFont="1" applyFill="1" applyBorder="1" applyAlignment="1">
      <alignment horizontal="left" vertical="top" shrinkToFit="1"/>
    </xf>
    <xf numFmtId="0" fontId="39" fillId="7" borderId="35" xfId="0" applyFont="1" applyFill="1" applyBorder="1" applyAlignment="1">
      <alignment horizontal="center" vertical="distributed" textRotation="255" wrapText="1" justifyLastLine="1"/>
    </xf>
    <xf numFmtId="0" fontId="39" fillId="7" borderId="16" xfId="0" applyFont="1" applyFill="1" applyBorder="1" applyAlignment="1">
      <alignment horizontal="center" vertical="distributed" textRotation="255" wrapText="1" justifyLastLine="1"/>
    </xf>
    <xf numFmtId="0" fontId="42" fillId="7" borderId="14" xfId="0" applyFont="1" applyFill="1" applyBorder="1" applyAlignment="1">
      <alignment horizontal="center" vertical="top" shrinkToFit="1"/>
    </xf>
    <xf numFmtId="0" fontId="39" fillId="0" borderId="40" xfId="0" applyFont="1" applyBorder="1" applyAlignment="1">
      <alignment horizontal="center" shrinkToFit="1"/>
    </xf>
    <xf numFmtId="0" fontId="37" fillId="0" borderId="34" xfId="0" applyFont="1" applyBorder="1" applyAlignment="1">
      <alignment horizontal="left" vertical="top" wrapText="1" shrinkToFit="1"/>
    </xf>
    <xf numFmtId="0" fontId="80" fillId="0" borderId="34" xfId="0" applyFont="1" applyBorder="1" applyAlignment="1">
      <alignment horizontal="left" vertical="top" wrapText="1" shrinkToFit="1"/>
    </xf>
    <xf numFmtId="38" fontId="37" fillId="6" borderId="87" xfId="0" applyNumberFormat="1" applyFont="1" applyFill="1" applyBorder="1" applyAlignment="1">
      <alignment horizontal="left" vertical="center" shrinkToFit="1"/>
    </xf>
    <xf numFmtId="38" fontId="37" fillId="6" borderId="88" xfId="0" applyNumberFormat="1" applyFont="1" applyFill="1" applyBorder="1" applyAlignment="1">
      <alignment horizontal="left" vertical="center" shrinkToFit="1"/>
    </xf>
    <xf numFmtId="0" fontId="37" fillId="7" borderId="84" xfId="0" applyFont="1" applyFill="1" applyBorder="1" applyAlignment="1">
      <alignment horizontal="center" shrinkToFit="1"/>
    </xf>
    <xf numFmtId="0" fontId="37" fillId="7" borderId="85" xfId="0" applyFont="1" applyFill="1" applyBorder="1" applyAlignment="1">
      <alignment horizontal="center" shrinkToFit="1"/>
    </xf>
    <xf numFmtId="0" fontId="37" fillId="7" borderId="86" xfId="0" applyFont="1" applyFill="1" applyBorder="1" applyAlignment="1">
      <alignment horizontal="center" shrinkToFit="1"/>
    </xf>
    <xf numFmtId="0" fontId="37" fillId="0" borderId="15" xfId="0" applyFont="1" applyBorder="1" applyAlignment="1">
      <alignment horizontal="left" vertical="top"/>
    </xf>
    <xf numFmtId="0" fontId="37" fillId="0" borderId="34" xfId="0" applyFont="1" applyBorder="1" applyAlignment="1">
      <alignment horizontal="left" vertical="top"/>
    </xf>
    <xf numFmtId="0" fontId="80" fillId="0" borderId="29" xfId="0" applyFont="1" applyBorder="1" applyAlignment="1">
      <alignment horizontal="left" vertical="top" wrapText="1" shrinkToFit="1"/>
    </xf>
    <xf numFmtId="0" fontId="80" fillId="0" borderId="43" xfId="0" applyFont="1" applyBorder="1" applyAlignment="1">
      <alignment horizontal="left" vertical="top" wrapText="1" shrinkToFit="1"/>
    </xf>
    <xf numFmtId="0" fontId="79" fillId="0" borderId="0" xfId="0" applyFont="1" applyBorder="1" applyAlignment="1">
      <alignment horizontal="center" vertical="center"/>
    </xf>
    <xf numFmtId="0" fontId="37" fillId="0" borderId="15" xfId="0" applyFont="1" applyBorder="1" applyAlignment="1">
      <alignment horizontal="center" vertical="top"/>
    </xf>
    <xf numFmtId="0" fontId="80" fillId="0" borderId="29" xfId="0" applyFont="1" applyBorder="1" applyAlignment="1">
      <alignment horizontal="center" vertical="top" wrapText="1" shrinkToFit="1"/>
    </xf>
    <xf numFmtId="0" fontId="37" fillId="7" borderId="29" xfId="0" applyFont="1" applyFill="1" applyBorder="1" applyAlignment="1">
      <alignment horizontal="left" vertical="top" shrinkToFit="1"/>
    </xf>
    <xf numFmtId="0" fontId="37" fillId="0" borderId="21"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38"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3" xfId="0" applyFont="1" applyBorder="1" applyAlignment="1">
      <alignment horizontal="center" vertical="center" wrapText="1"/>
    </xf>
    <xf numFmtId="0" fontId="78" fillId="0" borderId="0" xfId="0" applyFont="1" applyAlignment="1">
      <alignment horizontal="left"/>
    </xf>
    <xf numFmtId="0" fontId="50" fillId="9" borderId="58" xfId="0" applyFont="1" applyFill="1" applyBorder="1" applyAlignment="1">
      <alignment horizontal="center" vertical="center" shrinkToFit="1"/>
    </xf>
    <xf numFmtId="0" fontId="50" fillId="9" borderId="47" xfId="0" applyFont="1" applyFill="1" applyBorder="1" applyAlignment="1">
      <alignment horizontal="center" vertical="center" shrinkToFit="1"/>
    </xf>
    <xf numFmtId="55" fontId="83" fillId="0" borderId="153" xfId="0" applyNumberFormat="1" applyFont="1" applyBorder="1" applyAlignment="1">
      <alignment horizontal="left" vertical="center" shrinkToFit="1"/>
    </xf>
    <xf numFmtId="55" fontId="83" fillId="0" borderId="154" xfId="0" applyNumberFormat="1" applyFont="1" applyBorder="1" applyAlignment="1">
      <alignment horizontal="left" vertical="center" shrinkToFit="1"/>
    </xf>
    <xf numFmtId="0" fontId="10" fillId="0" borderId="2" xfId="0" applyFont="1" applyBorder="1" applyAlignment="1">
      <alignment horizontal="left" vertical="top" wrapText="1" shrinkToFit="1"/>
    </xf>
    <xf numFmtId="0" fontId="10" fillId="0" borderId="3" xfId="0" applyFont="1" applyBorder="1" applyAlignment="1">
      <alignment horizontal="left" vertical="top" wrapText="1" shrinkToFit="1"/>
    </xf>
    <xf numFmtId="0" fontId="10" fillId="0" borderId="4" xfId="0" applyFont="1" applyBorder="1" applyAlignment="1">
      <alignment horizontal="left" vertical="top" wrapText="1" shrinkToFit="1"/>
    </xf>
    <xf numFmtId="0" fontId="10" fillId="0" borderId="5" xfId="0" applyFont="1" applyBorder="1" applyAlignment="1">
      <alignment horizontal="left" vertical="top" wrapText="1" shrinkToFit="1"/>
    </xf>
    <xf numFmtId="0" fontId="10" fillId="0" borderId="0" xfId="0" applyFont="1" applyBorder="1" applyAlignment="1">
      <alignment horizontal="left" vertical="top" wrapText="1" shrinkToFit="1"/>
    </xf>
    <xf numFmtId="0" fontId="10" fillId="0" borderId="6" xfId="0" applyFont="1" applyBorder="1" applyAlignment="1">
      <alignment horizontal="left" vertical="top" wrapText="1" shrinkToFit="1"/>
    </xf>
    <xf numFmtId="0" fontId="10" fillId="0" borderId="1" xfId="0" applyFont="1" applyBorder="1" applyAlignment="1">
      <alignment horizontal="left" vertical="top" wrapText="1" shrinkToFit="1"/>
    </xf>
    <xf numFmtId="0" fontId="10" fillId="0" borderId="7" xfId="0" applyFont="1" applyBorder="1" applyAlignment="1">
      <alignment horizontal="left" vertical="top" wrapText="1" shrinkToFit="1"/>
    </xf>
    <xf numFmtId="0" fontId="10" fillId="0" borderId="8" xfId="0" applyFont="1" applyBorder="1" applyAlignment="1">
      <alignment horizontal="left" vertical="top" wrapText="1" shrinkToFit="1"/>
    </xf>
    <xf numFmtId="0" fontId="50" fillId="9" borderId="151" xfId="0" applyFont="1" applyFill="1" applyBorder="1" applyAlignment="1">
      <alignment horizontal="center" vertical="center" shrinkToFit="1"/>
    </xf>
    <xf numFmtId="0" fontId="50" fillId="9" borderId="152" xfId="0" applyFont="1" applyFill="1" applyBorder="1" applyAlignment="1">
      <alignment horizontal="center" vertical="center" shrinkToFit="1"/>
    </xf>
    <xf numFmtId="38" fontId="49" fillId="7" borderId="34" xfId="0" applyNumberFormat="1" applyFont="1" applyFill="1" applyBorder="1" applyAlignment="1">
      <alignment horizontal="left" vertical="center" shrinkToFit="1"/>
    </xf>
    <xf numFmtId="38" fontId="49" fillId="7" borderId="11" xfId="0" applyNumberFormat="1" applyFont="1" applyFill="1" applyBorder="1" applyAlignment="1">
      <alignment horizontal="left" vertical="center" shrinkToFit="1"/>
    </xf>
    <xf numFmtId="38" fontId="49" fillId="7" borderId="10" xfId="0" applyNumberFormat="1" applyFont="1" applyFill="1" applyBorder="1" applyAlignment="1">
      <alignment horizontal="left" vertical="center" shrinkToFit="1"/>
    </xf>
    <xf numFmtId="0" fontId="51" fillId="0" borderId="0" xfId="0" applyFont="1" applyAlignment="1">
      <alignment horizontal="center" vertical="center" wrapText="1"/>
    </xf>
    <xf numFmtId="0" fontId="26" fillId="0" borderId="0" xfId="0" applyFont="1" applyAlignment="1">
      <alignment horizontal="center" vertical="center" wrapText="1"/>
    </xf>
    <xf numFmtId="0" fontId="13" fillId="6" borderId="7" xfId="0" applyFont="1" applyFill="1" applyBorder="1" applyAlignment="1">
      <alignment horizontal="center" vertical="center" shrinkToFit="1"/>
    </xf>
    <xf numFmtId="38" fontId="49" fillId="7" borderId="34" xfId="0" applyNumberFormat="1" applyFont="1" applyFill="1" applyBorder="1" applyAlignment="1">
      <alignment horizontal="left" vertical="center" wrapText="1" shrinkToFit="1"/>
    </xf>
    <xf numFmtId="38" fontId="49" fillId="7" borderId="11" xfId="0" applyNumberFormat="1" applyFont="1" applyFill="1" applyBorder="1" applyAlignment="1">
      <alignment horizontal="left" vertical="center" wrapText="1" shrinkToFit="1"/>
    </xf>
    <xf numFmtId="38" fontId="49" fillId="7" borderId="10" xfId="0" applyNumberFormat="1" applyFont="1" applyFill="1" applyBorder="1" applyAlignment="1">
      <alignment horizontal="left" vertical="center" wrapText="1" shrinkToFit="1"/>
    </xf>
    <xf numFmtId="38" fontId="49" fillId="6" borderId="87" xfId="0" applyNumberFormat="1" applyFont="1" applyFill="1" applyBorder="1" applyAlignment="1">
      <alignment horizontal="left" vertical="center" shrinkToFit="1"/>
    </xf>
    <xf numFmtId="38" fontId="49" fillId="6" borderId="155" xfId="0" applyNumberFormat="1" applyFont="1" applyFill="1" applyBorder="1" applyAlignment="1">
      <alignment horizontal="left" vertical="center" shrinkToFit="1"/>
    </xf>
    <xf numFmtId="38" fontId="49" fillId="6" borderId="88" xfId="0" applyNumberFormat="1" applyFont="1" applyFill="1" applyBorder="1" applyAlignment="1">
      <alignment horizontal="left" vertical="center" shrinkToFit="1"/>
    </xf>
    <xf numFmtId="0" fontId="49" fillId="6" borderId="15" xfId="0" applyFont="1" applyFill="1" applyBorder="1" applyAlignment="1">
      <alignment horizontal="left" vertical="center" shrinkToFit="1"/>
    </xf>
    <xf numFmtId="0" fontId="49" fillId="0" borderId="11" xfId="0" applyFont="1" applyFill="1" applyBorder="1" applyAlignment="1">
      <alignment horizontal="center" vertical="center" shrinkToFit="1"/>
    </xf>
    <xf numFmtId="55" fontId="29" fillId="0" borderId="7" xfId="0" applyNumberFormat="1" applyFont="1" applyFill="1" applyBorder="1" applyAlignment="1">
      <alignment horizontal="center" vertical="center" shrinkToFit="1"/>
    </xf>
    <xf numFmtId="55" fontId="29" fillId="0" borderId="28" xfId="0" applyNumberFormat="1" applyFont="1" applyFill="1" applyBorder="1" applyAlignment="1">
      <alignment horizontal="center" vertical="center" shrinkToFit="1"/>
    </xf>
    <xf numFmtId="0" fontId="49" fillId="7" borderId="15" xfId="0" applyFont="1" applyFill="1" applyBorder="1" applyAlignment="1">
      <alignment horizontal="left" vertical="center" shrinkToFit="1"/>
    </xf>
    <xf numFmtId="0" fontId="49" fillId="7" borderId="15" xfId="0" applyFont="1" applyFill="1" applyBorder="1" applyAlignment="1">
      <alignment horizontal="left" vertical="center" wrapText="1" shrinkToFit="1"/>
    </xf>
    <xf numFmtId="0" fontId="29" fillId="7" borderId="34" xfId="0" applyFont="1" applyFill="1" applyBorder="1" applyAlignment="1">
      <alignment horizontal="center" vertical="center" wrapText="1" shrinkToFit="1"/>
    </xf>
    <xf numFmtId="0" fontId="29" fillId="7" borderId="11" xfId="0" applyFont="1" applyFill="1" applyBorder="1" applyAlignment="1">
      <alignment horizontal="center" vertical="center" wrapText="1" shrinkToFit="1"/>
    </xf>
    <xf numFmtId="0" fontId="29" fillId="7" borderId="93" xfId="0" applyFont="1" applyFill="1" applyBorder="1" applyAlignment="1">
      <alignment horizontal="center" vertical="center" wrapText="1" shrinkToFit="1"/>
    </xf>
    <xf numFmtId="0" fontId="29" fillId="7" borderId="31" xfId="0" applyFont="1" applyFill="1" applyBorder="1" applyAlignment="1">
      <alignment horizontal="center" vertical="center" wrapText="1" shrinkToFit="1"/>
    </xf>
    <xf numFmtId="0" fontId="29" fillId="7" borderId="90" xfId="0" applyFont="1" applyFill="1" applyBorder="1" applyAlignment="1">
      <alignment horizontal="center" vertical="center" shrinkToFit="1"/>
    </xf>
    <xf numFmtId="0" fontId="29" fillId="7" borderId="9" xfId="0" applyFont="1" applyFill="1" applyBorder="1" applyAlignment="1">
      <alignment horizontal="center" vertical="center" shrinkToFit="1"/>
    </xf>
    <xf numFmtId="0" fontId="29" fillId="7" borderId="33" xfId="0" applyFont="1" applyFill="1" applyBorder="1" applyAlignment="1">
      <alignment horizontal="center" vertical="center" shrinkToFit="1"/>
    </xf>
    <xf numFmtId="0" fontId="29" fillId="7" borderId="9" xfId="0" applyFont="1" applyFill="1" applyBorder="1" applyAlignment="1">
      <alignment horizontal="center" vertical="center" wrapText="1" shrinkToFit="1"/>
    </xf>
    <xf numFmtId="0" fontId="29" fillId="7" borderId="33" xfId="0" applyFont="1" applyFill="1" applyBorder="1" applyAlignment="1">
      <alignment horizontal="center" vertical="center" wrapText="1" shrinkToFit="1"/>
    </xf>
    <xf numFmtId="0" fontId="29" fillId="7" borderId="15" xfId="0" applyFont="1" applyFill="1" applyBorder="1" applyAlignment="1">
      <alignment horizontal="center" vertical="center" wrapText="1" shrinkToFit="1"/>
    </xf>
    <xf numFmtId="55" fontId="83" fillId="0" borderId="30" xfId="0" applyNumberFormat="1" applyFont="1" applyBorder="1" applyAlignment="1">
      <alignment horizontal="left" vertical="center" shrinkToFit="1"/>
    </xf>
    <xf numFmtId="55" fontId="83" fillId="0" borderId="22" xfId="0" applyNumberFormat="1" applyFont="1" applyBorder="1" applyAlignment="1">
      <alignment horizontal="left" vertical="center" shrinkToFit="1"/>
    </xf>
    <xf numFmtId="55" fontId="83" fillId="0" borderId="5" xfId="0" applyNumberFormat="1" applyFont="1" applyBorder="1" applyAlignment="1">
      <alignment horizontal="left" vertical="center" wrapText="1" shrinkToFit="1"/>
    </xf>
    <xf numFmtId="55" fontId="83" fillId="0" borderId="0" xfId="0" applyNumberFormat="1" applyFont="1" applyBorder="1" applyAlignment="1">
      <alignment horizontal="left" vertical="center" wrapText="1" shrinkToFit="1"/>
    </xf>
    <xf numFmtId="55" fontId="83" fillId="0" borderId="12" xfId="0" applyNumberFormat="1" applyFont="1" applyBorder="1" applyAlignment="1">
      <alignment horizontal="left" vertical="center" wrapText="1" shrinkToFit="1"/>
    </xf>
    <xf numFmtId="0" fontId="12" fillId="0" borderId="0" xfId="0" applyFont="1" applyAlignment="1">
      <alignment horizontal="left"/>
    </xf>
    <xf numFmtId="0" fontId="12" fillId="6" borderId="7" xfId="0" applyFont="1" applyFill="1" applyBorder="1" applyAlignment="1">
      <alignment horizontal="center" shrinkToFit="1"/>
    </xf>
    <xf numFmtId="0" fontId="18" fillId="0" borderId="7" xfId="0" applyFont="1" applyBorder="1" applyAlignment="1">
      <alignment horizontal="center"/>
    </xf>
    <xf numFmtId="0" fontId="34" fillId="11" borderId="56" xfId="0" applyFont="1" applyFill="1" applyBorder="1" applyAlignment="1">
      <alignment horizontal="center" shrinkToFit="1"/>
    </xf>
    <xf numFmtId="0" fontId="34" fillId="11" borderId="41" xfId="0" applyFont="1" applyFill="1" applyBorder="1" applyAlignment="1">
      <alignment horizontal="center" shrinkToFit="1"/>
    </xf>
    <xf numFmtId="0" fontId="34" fillId="11" borderId="142" xfId="0" applyFont="1" applyFill="1" applyBorder="1" applyAlignment="1">
      <alignment horizontal="center" shrinkToFit="1"/>
    </xf>
    <xf numFmtId="0" fontId="12" fillId="10" borderId="7" xfId="0" applyFont="1" applyFill="1" applyBorder="1" applyAlignment="1">
      <alignment horizontal="center"/>
    </xf>
    <xf numFmtId="0" fontId="34" fillId="11" borderId="58" xfId="0" applyFont="1" applyFill="1" applyBorder="1" applyAlignment="1">
      <alignment horizontal="center" shrinkToFit="1"/>
    </xf>
    <xf numFmtId="0" fontId="34" fillId="11" borderId="47" xfId="0" applyFont="1" applyFill="1" applyBorder="1" applyAlignment="1">
      <alignment horizontal="center" shrinkToFit="1"/>
    </xf>
    <xf numFmtId="0" fontId="34" fillId="11" borderId="57" xfId="0" applyFont="1" applyFill="1" applyBorder="1" applyAlignment="1">
      <alignment horizontal="center" shrinkToFit="1"/>
    </xf>
    <xf numFmtId="0" fontId="11" fillId="0" borderId="15" xfId="0" applyFont="1" applyBorder="1" applyAlignment="1">
      <alignment horizontal="left" vertical="top" wrapText="1" shrinkToFit="1"/>
    </xf>
    <xf numFmtId="0" fontId="53" fillId="9" borderId="46" xfId="0" applyFont="1" applyFill="1" applyBorder="1" applyAlignment="1">
      <alignment horizontal="center" vertical="top" shrinkToFit="1"/>
    </xf>
    <xf numFmtId="0" fontId="53" fillId="9" borderId="11" xfId="0" applyFont="1" applyFill="1" applyBorder="1" applyAlignment="1">
      <alignment horizontal="center" vertical="top" shrinkToFit="1"/>
    </xf>
    <xf numFmtId="0" fontId="53" fillId="9" borderId="93" xfId="0" applyFont="1" applyFill="1" applyBorder="1" applyAlignment="1">
      <alignment horizontal="center" vertical="top" shrinkToFit="1"/>
    </xf>
    <xf numFmtId="0" fontId="11" fillId="11" borderId="58" xfId="0" applyFont="1" applyFill="1" applyBorder="1" applyAlignment="1">
      <alignment horizontal="center"/>
    </xf>
    <xf numFmtId="0" fontId="11" fillId="11" borderId="57" xfId="0" applyFont="1" applyFill="1" applyBorder="1" applyAlignment="1">
      <alignment horizontal="center"/>
    </xf>
    <xf numFmtId="0" fontId="54" fillId="9" borderId="16" xfId="0" applyFont="1" applyFill="1" applyBorder="1" applyAlignment="1">
      <alignment horizontal="center" vertical="top" wrapText="1"/>
    </xf>
    <xf numFmtId="0" fontId="54" fillId="9" borderId="35" xfId="0" applyFont="1" applyFill="1" applyBorder="1" applyAlignment="1">
      <alignment horizontal="center" vertical="top" wrapText="1"/>
    </xf>
    <xf numFmtId="0" fontId="12" fillId="10" borderId="16" xfId="0" applyFont="1" applyFill="1" applyBorder="1" applyAlignment="1">
      <alignment horizontal="center" vertical="top" wrapText="1"/>
    </xf>
    <xf numFmtId="0" fontId="12" fillId="10" borderId="35" xfId="0" applyFont="1" applyFill="1" applyBorder="1" applyAlignment="1">
      <alignment horizontal="center" vertical="top" wrapText="1"/>
    </xf>
    <xf numFmtId="0" fontId="13" fillId="11" borderId="46" xfId="0" applyFont="1" applyFill="1" applyBorder="1" applyAlignment="1">
      <alignment horizontal="center" shrinkToFit="1"/>
    </xf>
    <xf numFmtId="0" fontId="13" fillId="11" borderId="11" xfId="0" applyFont="1" applyFill="1" applyBorder="1" applyAlignment="1">
      <alignment horizontal="center" shrinkToFit="1"/>
    </xf>
    <xf numFmtId="0" fontId="13" fillId="11" borderId="93" xfId="0" applyFont="1" applyFill="1" applyBorder="1" applyAlignment="1">
      <alignment horizontal="center" shrinkToFit="1"/>
    </xf>
    <xf numFmtId="0" fontId="52" fillId="9" borderId="46" xfId="0" applyFont="1" applyFill="1" applyBorder="1" applyAlignment="1">
      <alignment horizontal="left" vertical="top" wrapText="1" shrinkToFit="1"/>
    </xf>
    <xf numFmtId="0" fontId="52" fillId="9" borderId="11" xfId="0" applyFont="1" applyFill="1" applyBorder="1" applyAlignment="1">
      <alignment horizontal="left" vertical="top" shrinkToFit="1"/>
    </xf>
    <xf numFmtId="0" fontId="52" fillId="9" borderId="93" xfId="0" applyFont="1" applyFill="1" applyBorder="1" applyAlignment="1">
      <alignment horizontal="left" vertical="top" shrinkToFit="1"/>
    </xf>
    <xf numFmtId="0" fontId="52" fillId="9" borderId="46" xfId="0" applyFont="1" applyFill="1" applyBorder="1" applyAlignment="1">
      <alignment horizontal="center" vertical="top" shrinkToFit="1"/>
    </xf>
    <xf numFmtId="0" fontId="52" fillId="9" borderId="11" xfId="0" applyFont="1" applyFill="1" applyBorder="1" applyAlignment="1">
      <alignment horizontal="center" vertical="top" shrinkToFit="1"/>
    </xf>
    <xf numFmtId="0" fontId="52" fillId="9" borderId="93" xfId="0" applyFont="1" applyFill="1" applyBorder="1" applyAlignment="1">
      <alignment horizontal="center" vertical="top" shrinkToFit="1"/>
    </xf>
    <xf numFmtId="0" fontId="10" fillId="0" borderId="34" xfId="0" applyFont="1" applyBorder="1" applyAlignment="1" applyProtection="1">
      <alignment horizontal="left" vertical="top" wrapText="1"/>
    </xf>
    <xf numFmtId="0" fontId="10" fillId="0" borderId="11" xfId="0" applyFont="1" applyBorder="1" applyAlignment="1" applyProtection="1">
      <alignment horizontal="left" vertical="top"/>
    </xf>
    <xf numFmtId="0" fontId="10" fillId="0" borderId="10" xfId="0" applyFont="1" applyBorder="1" applyAlignment="1" applyProtection="1">
      <alignment horizontal="left" vertical="top"/>
    </xf>
    <xf numFmtId="0" fontId="13" fillId="0" borderId="0" xfId="0" applyFont="1" applyAlignment="1">
      <alignment horizontal="left" vertical="top"/>
    </xf>
    <xf numFmtId="0" fontId="13" fillId="0" borderId="0" xfId="0" applyFont="1" applyAlignment="1" applyProtection="1">
      <alignment horizontal="left" vertical="top" wrapText="1"/>
    </xf>
    <xf numFmtId="0" fontId="13" fillId="0" borderId="0" xfId="0" applyFont="1" applyAlignment="1" applyProtection="1">
      <alignment horizontal="left" vertical="top"/>
    </xf>
    <xf numFmtId="0" fontId="21" fillId="0" borderId="0" xfId="0" applyFont="1" applyAlignment="1" applyProtection="1">
      <alignment horizontal="center" vertical="top" shrinkToFit="1"/>
    </xf>
    <xf numFmtId="0" fontId="13" fillId="0" borderId="0" xfId="0" applyFont="1" applyAlignment="1" applyProtection="1">
      <alignment horizontal="center" vertical="top"/>
    </xf>
    <xf numFmtId="0" fontId="10" fillId="0" borderId="0" xfId="0" applyFont="1" applyAlignment="1" applyProtection="1">
      <alignment horizontal="left" vertical="top" wrapText="1"/>
    </xf>
    <xf numFmtId="0" fontId="10" fillId="0" borderId="0" xfId="0" applyFont="1" applyAlignment="1" applyProtection="1">
      <alignment horizontal="left" vertical="top"/>
    </xf>
    <xf numFmtId="0" fontId="12" fillId="0" borderId="0" xfId="0" applyFont="1" applyAlignment="1" applyProtection="1">
      <alignment horizontal="center" vertical="top"/>
    </xf>
    <xf numFmtId="180" fontId="26" fillId="0" borderId="34" xfId="2" applyNumberFormat="1" applyFont="1" applyBorder="1" applyAlignment="1">
      <alignment horizontal="center" vertical="center" shrinkToFit="1"/>
    </xf>
    <xf numFmtId="180" fontId="26" fillId="0" borderId="11" xfId="2" applyNumberFormat="1" applyFont="1" applyBorder="1" applyAlignment="1">
      <alignment horizontal="center" vertical="center" shrinkToFit="1"/>
    </xf>
    <xf numFmtId="180" fontId="26" fillId="0" borderId="10" xfId="2" applyNumberFormat="1" applyFont="1" applyBorder="1" applyAlignment="1">
      <alignment horizontal="center" vertical="center" shrinkToFit="1"/>
    </xf>
    <xf numFmtId="0" fontId="26" fillId="0" borderId="34" xfId="2" applyFont="1" applyBorder="1" applyAlignment="1">
      <alignment horizontal="center" vertical="center" shrinkToFit="1"/>
    </xf>
    <xf numFmtId="0" fontId="26" fillId="0" borderId="11" xfId="2" applyFont="1" applyBorder="1" applyAlignment="1">
      <alignment horizontal="center" vertical="center" shrinkToFit="1"/>
    </xf>
    <xf numFmtId="0" fontId="26" fillId="7" borderId="34" xfId="0" applyFont="1" applyFill="1" applyBorder="1" applyAlignment="1">
      <alignment horizontal="center" vertical="center" shrinkToFit="1"/>
    </xf>
    <xf numFmtId="0" fontId="26" fillId="7" borderId="11" xfId="0" applyFont="1" applyFill="1" applyBorder="1" applyAlignment="1">
      <alignment horizontal="center" vertical="center" shrinkToFit="1"/>
    </xf>
    <xf numFmtId="0" fontId="26" fillId="7" borderId="10" xfId="0" applyFont="1" applyFill="1" applyBorder="1" applyAlignment="1">
      <alignment horizontal="center" vertical="center" shrinkToFit="1"/>
    </xf>
    <xf numFmtId="0" fontId="0" fillId="6" borderId="34" xfId="0" applyFill="1" applyBorder="1" applyAlignment="1">
      <alignment horizontal="center"/>
    </xf>
    <xf numFmtId="0" fontId="0" fillId="6" borderId="11" xfId="0" applyFill="1" applyBorder="1" applyAlignment="1">
      <alignment horizontal="center"/>
    </xf>
    <xf numFmtId="0" fontId="0" fillId="6" borderId="10" xfId="0" applyFill="1" applyBorder="1" applyAlignment="1">
      <alignment horizontal="center"/>
    </xf>
    <xf numFmtId="0" fontId="30" fillId="0" borderId="0" xfId="2" applyFont="1" applyAlignment="1">
      <alignment horizontal="left" vertical="top" wrapText="1"/>
    </xf>
    <xf numFmtId="0" fontId="26" fillId="0" borderId="10" xfId="2" applyFont="1" applyBorder="1" applyAlignment="1">
      <alignment horizontal="center" vertical="center" shrinkToFit="1"/>
    </xf>
    <xf numFmtId="0" fontId="30" fillId="10" borderId="15" xfId="2" applyFont="1" applyFill="1" applyBorder="1" applyAlignment="1">
      <alignment horizontal="center" vertical="center" shrinkToFit="1"/>
    </xf>
    <xf numFmtId="0" fontId="31" fillId="0" borderId="0" xfId="2" applyFont="1" applyAlignment="1">
      <alignment horizontal="center" vertical="center"/>
    </xf>
    <xf numFmtId="0" fontId="26" fillId="10" borderId="2" xfId="2" applyFont="1" applyFill="1" applyBorder="1" applyAlignment="1">
      <alignment horizontal="center" vertical="center"/>
    </xf>
    <xf numFmtId="0" fontId="26" fillId="10" borderId="3" xfId="2" applyFont="1" applyFill="1" applyBorder="1" applyAlignment="1">
      <alignment horizontal="center" vertical="center"/>
    </xf>
    <xf numFmtId="0" fontId="26" fillId="10" borderId="4" xfId="2" applyFont="1" applyFill="1" applyBorder="1" applyAlignment="1">
      <alignment horizontal="center" vertical="center"/>
    </xf>
    <xf numFmtId="0" fontId="26" fillId="10" borderId="1" xfId="2" applyFont="1" applyFill="1" applyBorder="1" applyAlignment="1">
      <alignment horizontal="center" vertical="center"/>
    </xf>
    <xf numFmtId="0" fontId="26" fillId="10" borderId="7" xfId="2" applyFont="1" applyFill="1" applyBorder="1" applyAlignment="1">
      <alignment horizontal="center" vertical="center"/>
    </xf>
    <xf numFmtId="0" fontId="26" fillId="10" borderId="8" xfId="2" applyFont="1" applyFill="1" applyBorder="1" applyAlignment="1">
      <alignment horizontal="center" vertical="center"/>
    </xf>
    <xf numFmtId="0" fontId="26" fillId="10" borderId="7" xfId="2" applyFont="1" applyFill="1" applyBorder="1" applyAlignment="1">
      <alignment horizontal="center" vertical="center" shrinkToFit="1"/>
    </xf>
    <xf numFmtId="0" fontId="26" fillId="10" borderId="8" xfId="2" applyFont="1" applyFill="1" applyBorder="1" applyAlignment="1">
      <alignment horizontal="center" vertical="center" shrinkToFit="1"/>
    </xf>
    <xf numFmtId="0" fontId="24" fillId="6" borderId="15" xfId="2" applyFill="1" applyBorder="1" applyAlignment="1">
      <alignment horizontal="left"/>
    </xf>
    <xf numFmtId="0" fontId="30" fillId="10" borderId="11" xfId="2" applyFont="1" applyFill="1" applyBorder="1" applyAlignment="1">
      <alignment horizontal="center" vertical="center" shrinkToFit="1"/>
    </xf>
    <xf numFmtId="0" fontId="26" fillId="7" borderId="15" xfId="0" applyFont="1" applyFill="1" applyBorder="1" applyAlignment="1">
      <alignment horizontal="center" vertical="center" shrinkToFit="1"/>
    </xf>
    <xf numFmtId="0" fontId="0" fillId="3" borderId="15" xfId="0" applyFill="1" applyBorder="1" applyAlignment="1">
      <alignment horizontal="center"/>
    </xf>
    <xf numFmtId="0" fontId="13" fillId="0" borderId="7" xfId="0" applyFont="1" applyBorder="1" applyAlignment="1">
      <alignment horizontal="left"/>
    </xf>
    <xf numFmtId="0" fontId="13" fillId="0" borderId="0" xfId="0" applyFont="1" applyAlignment="1">
      <alignment horizontal="center"/>
    </xf>
    <xf numFmtId="0" fontId="12" fillId="12" borderId="7" xfId="0" applyFont="1" applyFill="1" applyBorder="1" applyAlignment="1">
      <alignment horizontal="left"/>
    </xf>
    <xf numFmtId="0" fontId="13" fillId="6" borderId="7" xfId="0" applyFont="1" applyFill="1" applyBorder="1" applyAlignment="1">
      <alignment horizontal="left" shrinkToFit="1"/>
    </xf>
    <xf numFmtId="0" fontId="12" fillId="12" borderId="11" xfId="0" applyFont="1" applyFill="1" applyBorder="1" applyAlignment="1">
      <alignment horizontal="left"/>
    </xf>
    <xf numFmtId="0" fontId="68" fillId="0" borderId="0" xfId="0" applyFont="1" applyAlignment="1">
      <alignment horizontal="center"/>
    </xf>
    <xf numFmtId="0" fontId="13" fillId="0" borderId="0" xfId="0" applyFont="1" applyAlignment="1">
      <alignment horizontal="left" vertical="top" wrapText="1"/>
    </xf>
    <xf numFmtId="0" fontId="13" fillId="0" borderId="15" xfId="0" applyFont="1" applyBorder="1" applyAlignment="1">
      <alignment horizontal="center"/>
    </xf>
    <xf numFmtId="0" fontId="13" fillId="10" borderId="7" xfId="0" applyFont="1" applyFill="1" applyBorder="1" applyAlignment="1">
      <alignment horizontal="center"/>
    </xf>
    <xf numFmtId="0" fontId="13" fillId="10" borderId="7" xfId="0" applyFont="1" applyFill="1" applyBorder="1" applyAlignment="1">
      <alignment horizontal="left"/>
    </xf>
    <xf numFmtId="0" fontId="12" fillId="0" borderId="11" xfId="0" applyFont="1" applyFill="1" applyBorder="1" applyAlignment="1">
      <alignment horizontal="left" vertical="center"/>
    </xf>
  </cellXfs>
  <cellStyles count="5">
    <cellStyle name="ハイパーリンク" xfId="4" builtinId="8"/>
    <cellStyle name="桁区切り" xfId="1" builtinId="6"/>
    <cellStyle name="標準" xfId="0" builtinId="0"/>
    <cellStyle name="標準 2" xfId="2"/>
    <cellStyle name="標準 3" xfId="3"/>
  </cellStyles>
  <dxfs count="21">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ill>
        <patternFill>
          <bgColor theme="5" tint="0.79998168889431442"/>
        </patternFill>
      </fill>
    </dxf>
    <dxf>
      <fill>
        <patternFill>
          <bgColor rgb="FFFFFF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theme="5" tint="0.79998168889431442"/>
        </patternFill>
      </fill>
    </dxf>
    <dxf>
      <fill>
        <patternFill>
          <bgColor rgb="FFFFFF00"/>
        </patternFill>
      </fill>
    </dxf>
    <dxf>
      <font>
        <b/>
        <i val="0"/>
        <color rgb="FFFF0000"/>
      </font>
    </dxf>
  </dxfs>
  <tableStyles count="0" defaultTableStyle="TableStyleMedium2" defaultPivotStyle="PivotStyleLight16"/>
  <colors>
    <mruColors>
      <color rgb="FFEAEAEA"/>
      <color rgb="FFE4E4E4"/>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74082</xdr:colOff>
      <xdr:row>3</xdr:row>
      <xdr:rowOff>42332</xdr:rowOff>
    </xdr:from>
    <xdr:to>
      <xdr:col>43</xdr:col>
      <xdr:colOff>31748</xdr:colOff>
      <xdr:row>4</xdr:row>
      <xdr:rowOff>306915</xdr:rowOff>
    </xdr:to>
    <xdr:sp macro="" textlink="">
      <xdr:nvSpPr>
        <xdr:cNvPr id="2" name="角丸四角形吹き出し 1"/>
        <xdr:cNvSpPr/>
      </xdr:nvSpPr>
      <xdr:spPr>
        <a:xfrm>
          <a:off x="8508999" y="582082"/>
          <a:ext cx="3577166" cy="550333"/>
        </a:xfrm>
        <a:prstGeom prst="wedgeRoundRectCallout">
          <a:avLst>
            <a:gd name="adj1" fmla="val -50714"/>
            <a:gd name="adj2" fmla="val 127484"/>
            <a:gd name="adj3" fmla="val 1666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en-US" altLang="ja-JP" sz="1600"/>
            <a:t>R7</a:t>
          </a:r>
          <a:r>
            <a:rPr kumimoji="1" lang="ja-JP" altLang="en-US" sz="1600"/>
            <a:t>・</a:t>
          </a:r>
          <a:r>
            <a:rPr kumimoji="1" lang="en-US" altLang="ja-JP" sz="1600"/>
            <a:t>8</a:t>
          </a:r>
          <a:r>
            <a:rPr kumimoji="1" lang="ja-JP" altLang="en-US" sz="1600"/>
            <a:t>・</a:t>
          </a:r>
          <a:r>
            <a:rPr kumimoji="1" lang="en-US" altLang="ja-JP" sz="1600"/>
            <a:t>9</a:t>
          </a:r>
          <a:r>
            <a:rPr kumimoji="1" lang="ja-JP" altLang="en-US" sz="1600"/>
            <a:t>年度から住所削除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view="pageBreakPreview" topLeftCell="A16" zoomScaleNormal="100" zoomScaleSheetLayoutView="100" workbookViewId="0">
      <selection activeCell="N26" sqref="N26"/>
    </sheetView>
  </sheetViews>
  <sheetFormatPr defaultColWidth="10" defaultRowHeight="13.5"/>
  <cols>
    <col min="1" max="1" width="5" style="134" bestFit="1" customWidth="1"/>
    <col min="2" max="2" width="14.625" style="142" customWidth="1"/>
    <col min="3" max="3" width="15.75" style="142" customWidth="1"/>
    <col min="4" max="4" width="19.125" style="142" customWidth="1"/>
    <col min="5" max="5" width="12.75" style="142" customWidth="1"/>
    <col min="6" max="6" width="9.5" style="197" bestFit="1" customWidth="1"/>
    <col min="7" max="7" width="10.75" style="134" customWidth="1"/>
    <col min="8" max="8" width="10.75" style="133" customWidth="1"/>
    <col min="9" max="9" width="11.875" style="133" customWidth="1"/>
    <col min="10" max="11" width="8.5" style="133" customWidth="1"/>
    <col min="12" max="16384" width="10" style="133"/>
  </cols>
  <sheetData>
    <row r="1" spans="1:11" ht="24" customHeight="1">
      <c r="A1" s="408" t="s">
        <v>233</v>
      </c>
      <c r="B1" s="408"/>
      <c r="C1" s="408"/>
      <c r="D1" s="408"/>
      <c r="E1" s="408"/>
      <c r="F1" s="408"/>
      <c r="G1" s="408"/>
      <c r="H1" s="408"/>
      <c r="I1" s="408"/>
      <c r="J1" s="408"/>
      <c r="K1" s="408"/>
    </row>
    <row r="2" spans="1:11" ht="24.75" thickBot="1">
      <c r="B2" s="135"/>
      <c r="C2" s="135"/>
      <c r="D2" s="135"/>
      <c r="E2" s="135"/>
      <c r="F2" s="193"/>
      <c r="G2" s="135"/>
      <c r="H2" s="136"/>
      <c r="I2" s="136" t="s">
        <v>363</v>
      </c>
      <c r="J2" s="135"/>
    </row>
    <row r="3" spans="1:11" ht="15" customHeight="1">
      <c r="B3" s="442" t="s">
        <v>318</v>
      </c>
      <c r="C3" s="443"/>
      <c r="D3" s="444"/>
      <c r="E3" s="166" t="s">
        <v>161</v>
      </c>
      <c r="F3" s="194"/>
      <c r="I3" s="150" t="s">
        <v>235</v>
      </c>
      <c r="J3" s="409"/>
      <c r="K3" s="410"/>
    </row>
    <row r="4" spans="1:11" ht="17.45" customHeight="1">
      <c r="B4" s="137" t="s">
        <v>234</v>
      </c>
      <c r="C4" s="404"/>
      <c r="D4" s="404"/>
      <c r="E4" s="147" t="str">
        <f>IF(C4="","未入力あり","入力完了")</f>
        <v>未入力あり</v>
      </c>
      <c r="F4" s="195"/>
      <c r="G4" s="133"/>
      <c r="I4" s="150" t="s">
        <v>237</v>
      </c>
      <c r="J4" s="409"/>
      <c r="K4" s="410"/>
    </row>
    <row r="5" spans="1:11" ht="17.45" customHeight="1">
      <c r="B5" s="139" t="s">
        <v>236</v>
      </c>
      <c r="C5" s="404"/>
      <c r="D5" s="404"/>
      <c r="E5" s="147" t="str">
        <f t="shared" ref="E5:E9" si="0">IF(C5="","未入力あり","入力完了")</f>
        <v>未入力あり</v>
      </c>
      <c r="F5" s="194"/>
      <c r="G5" s="133"/>
      <c r="I5" s="150" t="s">
        <v>239</v>
      </c>
      <c r="J5" s="409"/>
      <c r="K5" s="410"/>
    </row>
    <row r="6" spans="1:11" ht="17.45" customHeight="1">
      <c r="B6" s="139" t="s">
        <v>238</v>
      </c>
      <c r="C6" s="404"/>
      <c r="D6" s="404"/>
      <c r="E6" s="147" t="str">
        <f t="shared" si="0"/>
        <v>未入力あり</v>
      </c>
      <c r="F6" s="196"/>
      <c r="G6" s="133"/>
      <c r="I6" s="327" t="s">
        <v>520</v>
      </c>
      <c r="J6" s="327"/>
      <c r="K6" s="327"/>
    </row>
    <row r="7" spans="1:11" ht="17.45" customHeight="1">
      <c r="B7" s="139" t="s">
        <v>240</v>
      </c>
      <c r="C7" s="404"/>
      <c r="D7" s="404"/>
      <c r="E7" s="147" t="str">
        <f t="shared" si="0"/>
        <v>未入力あり</v>
      </c>
      <c r="F7" s="196"/>
      <c r="G7" s="133"/>
      <c r="I7" s="151" t="s">
        <v>319</v>
      </c>
      <c r="J7" s="409"/>
      <c r="K7" s="410"/>
    </row>
    <row r="8" spans="1:11" ht="17.45" customHeight="1">
      <c r="B8" s="140" t="s">
        <v>241</v>
      </c>
      <c r="C8" s="405"/>
      <c r="D8" s="404"/>
      <c r="E8" s="147" t="str">
        <f t="shared" si="0"/>
        <v>未入力あり</v>
      </c>
      <c r="F8" s="196"/>
      <c r="G8" s="133"/>
      <c r="I8" s="151" t="s">
        <v>519</v>
      </c>
      <c r="J8" s="411"/>
      <c r="K8" s="411"/>
    </row>
    <row r="9" spans="1:11" ht="17.45" customHeight="1" thickBot="1">
      <c r="B9" s="141" t="s">
        <v>242</v>
      </c>
      <c r="C9" s="404"/>
      <c r="D9" s="404"/>
      <c r="E9" s="148" t="str">
        <f t="shared" si="0"/>
        <v>未入力あり</v>
      </c>
      <c r="F9" s="196"/>
      <c r="I9" s="151" t="s">
        <v>320</v>
      </c>
      <c r="J9" s="411"/>
      <c r="K9" s="411"/>
    </row>
    <row r="10" spans="1:11" ht="25.15" customHeight="1">
      <c r="B10" s="445" t="s">
        <v>478</v>
      </c>
      <c r="C10" s="445"/>
      <c r="D10" s="445"/>
      <c r="E10" s="445"/>
      <c r="F10" s="195"/>
      <c r="G10" s="138"/>
    </row>
    <row r="11" spans="1:11" ht="14.45" customHeight="1" thickBot="1">
      <c r="B11" s="149"/>
      <c r="C11" s="149"/>
      <c r="D11" s="149"/>
      <c r="E11" s="149"/>
      <c r="G11" s="426" t="s">
        <v>364</v>
      </c>
      <c r="H11" s="426"/>
    </row>
    <row r="12" spans="1:11" ht="30" customHeight="1">
      <c r="A12" s="412" t="s">
        <v>243</v>
      </c>
      <c r="B12" s="414" t="s">
        <v>244</v>
      </c>
      <c r="C12" s="414"/>
      <c r="D12" s="414"/>
      <c r="E12" s="414"/>
      <c r="F12" s="406" t="s">
        <v>368</v>
      </c>
      <c r="G12" s="424" t="s">
        <v>245</v>
      </c>
      <c r="H12" s="425"/>
      <c r="I12" s="418" t="s">
        <v>246</v>
      </c>
      <c r="J12" s="419"/>
      <c r="K12" s="420"/>
    </row>
    <row r="13" spans="1:11" ht="45.75" thickBot="1">
      <c r="A13" s="413"/>
      <c r="B13" s="415" t="s">
        <v>247</v>
      </c>
      <c r="C13" s="416"/>
      <c r="D13" s="417" t="s">
        <v>248</v>
      </c>
      <c r="E13" s="415"/>
      <c r="F13" s="407"/>
      <c r="G13" s="182" t="s">
        <v>524</v>
      </c>
      <c r="H13" s="167" t="s">
        <v>322</v>
      </c>
      <c r="I13" s="421"/>
      <c r="J13" s="422"/>
      <c r="K13" s="423"/>
    </row>
    <row r="14" spans="1:11" ht="21.95" customHeight="1">
      <c r="A14" s="168">
        <v>1</v>
      </c>
      <c r="B14" s="432" t="s">
        <v>249</v>
      </c>
      <c r="C14" s="432"/>
      <c r="D14" s="432"/>
      <c r="E14" s="432"/>
      <c r="F14" s="257" t="s">
        <v>329</v>
      </c>
      <c r="G14" s="183"/>
      <c r="H14" s="169"/>
      <c r="I14" s="427"/>
      <c r="J14" s="428"/>
      <c r="K14" s="429"/>
    </row>
    <row r="15" spans="1:11" ht="21.95" customHeight="1">
      <c r="A15" s="170">
        <v>2</v>
      </c>
      <c r="B15" s="377" t="s">
        <v>250</v>
      </c>
      <c r="C15" s="377"/>
      <c r="D15" s="377"/>
      <c r="E15" s="377"/>
      <c r="F15" s="258" t="s">
        <v>329</v>
      </c>
      <c r="G15" s="184"/>
      <c r="H15" s="171"/>
      <c r="I15" s="328"/>
      <c r="J15" s="329"/>
      <c r="K15" s="330"/>
    </row>
    <row r="16" spans="1:11" ht="21.95" customHeight="1">
      <c r="A16" s="170">
        <v>3</v>
      </c>
      <c r="B16" s="377" t="s">
        <v>251</v>
      </c>
      <c r="C16" s="377"/>
      <c r="D16" s="377"/>
      <c r="E16" s="377"/>
      <c r="F16" s="258" t="s">
        <v>329</v>
      </c>
      <c r="G16" s="184"/>
      <c r="H16" s="171"/>
      <c r="I16" s="328"/>
      <c r="J16" s="329"/>
      <c r="K16" s="330"/>
    </row>
    <row r="17" spans="1:11" ht="35.1" customHeight="1">
      <c r="A17" s="170">
        <v>4</v>
      </c>
      <c r="B17" s="377" t="s">
        <v>252</v>
      </c>
      <c r="C17" s="377"/>
      <c r="D17" s="377"/>
      <c r="E17" s="377"/>
      <c r="F17" s="258" t="s">
        <v>331</v>
      </c>
      <c r="G17" s="185"/>
      <c r="H17" s="172"/>
      <c r="I17" s="334" t="s">
        <v>521</v>
      </c>
      <c r="J17" s="335"/>
      <c r="K17" s="336"/>
    </row>
    <row r="18" spans="1:11" ht="21.95" customHeight="1">
      <c r="A18" s="170">
        <v>5</v>
      </c>
      <c r="B18" s="377" t="s">
        <v>253</v>
      </c>
      <c r="C18" s="430"/>
      <c r="D18" s="431" t="s">
        <v>254</v>
      </c>
      <c r="E18" s="377"/>
      <c r="F18" s="258" t="s">
        <v>329</v>
      </c>
      <c r="G18" s="184"/>
      <c r="H18" s="171"/>
      <c r="I18" s="328"/>
      <c r="J18" s="329"/>
      <c r="K18" s="330"/>
    </row>
    <row r="19" spans="1:11" ht="21.95" customHeight="1">
      <c r="A19" s="379">
        <v>6</v>
      </c>
      <c r="B19" s="382" t="s">
        <v>255</v>
      </c>
      <c r="C19" s="383"/>
      <c r="D19" s="383"/>
      <c r="E19" s="384"/>
      <c r="F19" s="258" t="s">
        <v>329</v>
      </c>
      <c r="G19" s="186"/>
      <c r="H19" s="173"/>
      <c r="I19" s="337"/>
      <c r="J19" s="338"/>
      <c r="K19" s="339"/>
    </row>
    <row r="20" spans="1:11" ht="21.95" customHeight="1">
      <c r="A20" s="380"/>
      <c r="B20" s="385" t="s">
        <v>256</v>
      </c>
      <c r="C20" s="386"/>
      <c r="D20" s="386"/>
      <c r="E20" s="387"/>
      <c r="F20" s="373" t="s">
        <v>365</v>
      </c>
      <c r="G20" s="206"/>
      <c r="H20" s="207"/>
      <c r="I20" s="340"/>
      <c r="J20" s="341"/>
      <c r="K20" s="342"/>
    </row>
    <row r="21" spans="1:11" ht="21.95" customHeight="1">
      <c r="A21" s="380"/>
      <c r="B21" s="388" t="s">
        <v>257</v>
      </c>
      <c r="C21" s="389"/>
      <c r="D21" s="389"/>
      <c r="E21" s="390"/>
      <c r="F21" s="374"/>
      <c r="G21" s="205"/>
      <c r="H21" s="200"/>
      <c r="I21" s="340"/>
      <c r="J21" s="341"/>
      <c r="K21" s="342"/>
    </row>
    <row r="22" spans="1:11" ht="21.95" customHeight="1">
      <c r="A22" s="380"/>
      <c r="B22" s="391" t="s">
        <v>258</v>
      </c>
      <c r="C22" s="392"/>
      <c r="D22" s="392"/>
      <c r="E22" s="393"/>
      <c r="F22" s="375"/>
      <c r="G22" s="187"/>
      <c r="H22" s="175"/>
      <c r="I22" s="340"/>
      <c r="J22" s="341"/>
      <c r="K22" s="342"/>
    </row>
    <row r="23" spans="1:11" ht="21.95" customHeight="1">
      <c r="A23" s="380"/>
      <c r="B23" s="385" t="s">
        <v>259</v>
      </c>
      <c r="C23" s="386"/>
      <c r="D23" s="386"/>
      <c r="E23" s="387"/>
      <c r="F23" s="373" t="s">
        <v>365</v>
      </c>
      <c r="G23" s="201"/>
      <c r="H23" s="202"/>
      <c r="I23" s="340"/>
      <c r="J23" s="341"/>
      <c r="K23" s="342"/>
    </row>
    <row r="24" spans="1:11" ht="21.95" customHeight="1">
      <c r="A24" s="380"/>
      <c r="B24" s="388" t="s">
        <v>260</v>
      </c>
      <c r="C24" s="389"/>
      <c r="D24" s="389"/>
      <c r="E24" s="390"/>
      <c r="F24" s="374"/>
      <c r="G24" s="203"/>
      <c r="H24" s="204"/>
      <c r="I24" s="340"/>
      <c r="J24" s="341"/>
      <c r="K24" s="342"/>
    </row>
    <row r="25" spans="1:11" ht="35.1" customHeight="1">
      <c r="A25" s="381"/>
      <c r="B25" s="394" t="s">
        <v>261</v>
      </c>
      <c r="C25" s="395"/>
      <c r="D25" s="395" t="s">
        <v>262</v>
      </c>
      <c r="E25" s="396"/>
      <c r="F25" s="375"/>
      <c r="G25" s="188"/>
      <c r="H25" s="176"/>
      <c r="I25" s="343"/>
      <c r="J25" s="344"/>
      <c r="K25" s="345"/>
    </row>
    <row r="26" spans="1:11" ht="31.5" customHeight="1">
      <c r="A26" s="170">
        <v>7</v>
      </c>
      <c r="B26" s="377" t="s">
        <v>263</v>
      </c>
      <c r="C26" s="377"/>
      <c r="D26" s="377"/>
      <c r="E26" s="377"/>
      <c r="F26" s="258" t="s">
        <v>331</v>
      </c>
      <c r="G26" s="184"/>
      <c r="H26" s="171"/>
      <c r="I26" s="334" t="s">
        <v>522</v>
      </c>
      <c r="J26" s="335"/>
      <c r="K26" s="336"/>
    </row>
    <row r="27" spans="1:11" ht="24" customHeight="1">
      <c r="A27" s="170">
        <v>8</v>
      </c>
      <c r="B27" s="377" t="s">
        <v>264</v>
      </c>
      <c r="C27" s="377"/>
      <c r="D27" s="377"/>
      <c r="E27" s="377"/>
      <c r="F27" s="258" t="s">
        <v>331</v>
      </c>
      <c r="G27" s="184"/>
      <c r="H27" s="171"/>
      <c r="I27" s="346" t="s">
        <v>539</v>
      </c>
      <c r="J27" s="347"/>
      <c r="K27" s="348"/>
    </row>
    <row r="28" spans="1:11" ht="24" customHeight="1">
      <c r="A28" s="170">
        <v>9</v>
      </c>
      <c r="B28" s="377" t="s">
        <v>317</v>
      </c>
      <c r="C28" s="377"/>
      <c r="D28" s="377"/>
      <c r="E28" s="377"/>
      <c r="F28" s="258" t="s">
        <v>331</v>
      </c>
      <c r="G28" s="184"/>
      <c r="H28" s="171"/>
      <c r="I28" s="334" t="s">
        <v>523</v>
      </c>
      <c r="J28" s="335"/>
      <c r="K28" s="336"/>
    </row>
    <row r="29" spans="1:11" ht="42.75" customHeight="1">
      <c r="A29" s="177">
        <v>10</v>
      </c>
      <c r="B29" s="397" t="s">
        <v>387</v>
      </c>
      <c r="C29" s="398"/>
      <c r="D29" s="398"/>
      <c r="E29" s="399"/>
      <c r="F29" s="373" t="s">
        <v>329</v>
      </c>
      <c r="G29" s="201"/>
      <c r="H29" s="202"/>
      <c r="I29" s="349"/>
      <c r="J29" s="350"/>
      <c r="K29" s="351"/>
    </row>
    <row r="30" spans="1:11" ht="21.95" customHeight="1">
      <c r="A30" s="178"/>
      <c r="B30" s="388" t="s">
        <v>266</v>
      </c>
      <c r="C30" s="389"/>
      <c r="D30" s="389" t="s">
        <v>267</v>
      </c>
      <c r="E30" s="390"/>
      <c r="F30" s="374"/>
      <c r="G30" s="199"/>
      <c r="H30" s="200"/>
      <c r="I30" s="352"/>
      <c r="J30" s="353"/>
      <c r="K30" s="354"/>
    </row>
    <row r="31" spans="1:11" ht="21.95" customHeight="1">
      <c r="A31" s="178"/>
      <c r="B31" s="388" t="s">
        <v>268</v>
      </c>
      <c r="C31" s="389"/>
      <c r="D31" s="400"/>
      <c r="E31" s="401"/>
      <c r="F31" s="374"/>
      <c r="G31" s="190"/>
      <c r="H31" s="179"/>
      <c r="I31" s="352"/>
      <c r="J31" s="353"/>
      <c r="K31" s="354"/>
    </row>
    <row r="32" spans="1:11" ht="21.95" customHeight="1">
      <c r="A32" s="180"/>
      <c r="B32" s="394" t="s">
        <v>269</v>
      </c>
      <c r="C32" s="395"/>
      <c r="D32" s="402"/>
      <c r="E32" s="403"/>
      <c r="F32" s="375"/>
      <c r="G32" s="191"/>
      <c r="H32" s="175"/>
      <c r="I32" s="355"/>
      <c r="J32" s="356"/>
      <c r="K32" s="357"/>
    </row>
    <row r="33" spans="1:11" ht="39" customHeight="1">
      <c r="A33" s="170">
        <v>11</v>
      </c>
      <c r="B33" s="450" t="s">
        <v>386</v>
      </c>
      <c r="C33" s="450"/>
      <c r="D33" s="450"/>
      <c r="E33" s="450"/>
      <c r="F33" s="258" t="s">
        <v>329</v>
      </c>
      <c r="G33" s="185"/>
      <c r="H33" s="172"/>
      <c r="I33" s="358"/>
      <c r="J33" s="359"/>
      <c r="K33" s="360"/>
    </row>
    <row r="34" spans="1:11" ht="21.95" customHeight="1">
      <c r="A34" s="170">
        <v>12</v>
      </c>
      <c r="B34" s="377" t="s">
        <v>270</v>
      </c>
      <c r="C34" s="377"/>
      <c r="D34" s="377"/>
      <c r="E34" s="377"/>
      <c r="F34" s="258" t="s">
        <v>331</v>
      </c>
      <c r="G34" s="185" t="s">
        <v>271</v>
      </c>
      <c r="H34" s="172"/>
      <c r="I34" s="361" t="s">
        <v>272</v>
      </c>
      <c r="J34" s="362"/>
      <c r="K34" s="363"/>
    </row>
    <row r="35" spans="1:11" ht="21.95" customHeight="1">
      <c r="A35" s="170">
        <v>13</v>
      </c>
      <c r="B35" s="377" t="s">
        <v>273</v>
      </c>
      <c r="C35" s="377"/>
      <c r="D35" s="377"/>
      <c r="E35" s="377"/>
      <c r="F35" s="258" t="s">
        <v>331</v>
      </c>
      <c r="G35" s="185"/>
      <c r="H35" s="172"/>
      <c r="I35" s="361" t="s">
        <v>274</v>
      </c>
      <c r="J35" s="362"/>
      <c r="K35" s="363"/>
    </row>
    <row r="36" spans="1:11" ht="21.95" customHeight="1">
      <c r="A36" s="379">
        <v>14</v>
      </c>
      <c r="B36" s="376" t="s">
        <v>366</v>
      </c>
      <c r="C36" s="377"/>
      <c r="D36" s="377"/>
      <c r="E36" s="378"/>
      <c r="F36" s="258" t="s">
        <v>329</v>
      </c>
      <c r="G36" s="192"/>
      <c r="H36" s="181"/>
      <c r="I36" s="364"/>
      <c r="J36" s="365"/>
      <c r="K36" s="366"/>
    </row>
    <row r="37" spans="1:11" ht="31.9" customHeight="1">
      <c r="A37" s="380"/>
      <c r="B37" s="446" t="s">
        <v>367</v>
      </c>
      <c r="C37" s="447"/>
      <c r="D37" s="447"/>
      <c r="E37" s="447"/>
      <c r="F37" s="259" t="s">
        <v>365</v>
      </c>
      <c r="G37" s="189"/>
      <c r="H37" s="174"/>
      <c r="I37" s="367"/>
      <c r="J37" s="368"/>
      <c r="K37" s="369"/>
    </row>
    <row r="38" spans="1:11" ht="45.6" customHeight="1">
      <c r="A38" s="381"/>
      <c r="B38" s="448" t="s">
        <v>530</v>
      </c>
      <c r="C38" s="449"/>
      <c r="D38" s="449"/>
      <c r="E38" s="449"/>
      <c r="F38" s="257" t="s">
        <v>365</v>
      </c>
      <c r="G38" s="191"/>
      <c r="H38" s="175"/>
      <c r="I38" s="370"/>
      <c r="J38" s="371"/>
      <c r="K38" s="372"/>
    </row>
    <row r="39" spans="1:11" ht="21.95" customHeight="1">
      <c r="A39" s="170">
        <v>15</v>
      </c>
      <c r="B39" s="377" t="s">
        <v>275</v>
      </c>
      <c r="C39" s="377"/>
      <c r="D39" s="377"/>
      <c r="E39" s="377"/>
      <c r="F39" s="258" t="s">
        <v>331</v>
      </c>
      <c r="G39" s="185"/>
      <c r="H39" s="172"/>
      <c r="I39" s="361" t="s">
        <v>276</v>
      </c>
      <c r="J39" s="362"/>
      <c r="K39" s="363"/>
    </row>
    <row r="40" spans="1:11" ht="35.1" customHeight="1">
      <c r="A40" s="170">
        <v>16</v>
      </c>
      <c r="B40" s="377" t="s">
        <v>277</v>
      </c>
      <c r="C40" s="377"/>
      <c r="D40" s="377"/>
      <c r="E40" s="377"/>
      <c r="F40" s="258" t="s">
        <v>331</v>
      </c>
      <c r="G40" s="185"/>
      <c r="H40" s="172"/>
      <c r="I40" s="361" t="s">
        <v>274</v>
      </c>
      <c r="J40" s="362"/>
      <c r="K40" s="363"/>
    </row>
    <row r="41" spans="1:11" ht="35.1" customHeight="1">
      <c r="A41" s="170">
        <v>17</v>
      </c>
      <c r="B41" s="377" t="s">
        <v>278</v>
      </c>
      <c r="C41" s="377"/>
      <c r="D41" s="377"/>
      <c r="E41" s="377"/>
      <c r="F41" s="258" t="s">
        <v>329</v>
      </c>
      <c r="G41" s="184"/>
      <c r="H41" s="171"/>
      <c r="I41" s="328"/>
      <c r="J41" s="329"/>
      <c r="K41" s="330"/>
    </row>
    <row r="42" spans="1:11" ht="21.95" customHeight="1">
      <c r="A42" s="170">
        <v>18</v>
      </c>
      <c r="B42" s="377" t="s">
        <v>279</v>
      </c>
      <c r="C42" s="377"/>
      <c r="D42" s="377"/>
      <c r="E42" s="377"/>
      <c r="F42" s="258" t="s">
        <v>329</v>
      </c>
      <c r="G42" s="184"/>
      <c r="H42" s="171"/>
      <c r="I42" s="328"/>
      <c r="J42" s="329"/>
      <c r="K42" s="330"/>
    </row>
    <row r="43" spans="1:11" ht="35.1" customHeight="1">
      <c r="A43" s="177">
        <v>19</v>
      </c>
      <c r="B43" s="439" t="s">
        <v>536</v>
      </c>
      <c r="C43" s="439"/>
      <c r="D43" s="439"/>
      <c r="E43" s="439"/>
      <c r="F43" s="258" t="s">
        <v>329</v>
      </c>
      <c r="G43" s="192"/>
      <c r="H43" s="181"/>
      <c r="I43" s="331"/>
      <c r="J43" s="332"/>
      <c r="K43" s="333"/>
    </row>
    <row r="44" spans="1:11" ht="21.95" customHeight="1">
      <c r="A44" s="295">
        <v>20</v>
      </c>
      <c r="B44" s="440" t="s">
        <v>474</v>
      </c>
      <c r="C44" s="441"/>
      <c r="D44" s="441"/>
      <c r="E44" s="431"/>
      <c r="F44" s="258" t="s">
        <v>331</v>
      </c>
      <c r="G44" s="185"/>
      <c r="H44" s="296"/>
      <c r="I44" s="334" t="s">
        <v>476</v>
      </c>
      <c r="J44" s="335"/>
      <c r="K44" s="336"/>
    </row>
    <row r="45" spans="1:11" ht="21.95" customHeight="1" thickBot="1">
      <c r="A45" s="288">
        <v>21</v>
      </c>
      <c r="B45" s="433" t="s">
        <v>475</v>
      </c>
      <c r="C45" s="434"/>
      <c r="D45" s="434"/>
      <c r="E45" s="435"/>
      <c r="F45" s="289" t="s">
        <v>324</v>
      </c>
      <c r="G45" s="293"/>
      <c r="H45" s="294"/>
      <c r="I45" s="436" t="s">
        <v>477</v>
      </c>
      <c r="J45" s="437"/>
      <c r="K45" s="438"/>
    </row>
    <row r="46" spans="1:11" ht="9.6" customHeight="1">
      <c r="A46" s="152"/>
      <c r="B46" s="153"/>
      <c r="C46" s="153"/>
      <c r="D46" s="153"/>
      <c r="E46" s="153"/>
      <c r="F46" s="198"/>
      <c r="G46" s="154"/>
      <c r="H46" s="154"/>
      <c r="I46" s="154"/>
      <c r="J46" s="154"/>
      <c r="K46" s="154"/>
    </row>
  </sheetData>
  <mergeCells count="86">
    <mergeCell ref="B45:E45"/>
    <mergeCell ref="I45:K45"/>
    <mergeCell ref="B43:E43"/>
    <mergeCell ref="B44:E44"/>
    <mergeCell ref="B3:D3"/>
    <mergeCell ref="B10:E10"/>
    <mergeCell ref="J7:K7"/>
    <mergeCell ref="B40:E40"/>
    <mergeCell ref="B41:E41"/>
    <mergeCell ref="B42:E42"/>
    <mergeCell ref="B37:E37"/>
    <mergeCell ref="B38:E38"/>
    <mergeCell ref="B39:E39"/>
    <mergeCell ref="B26:E26"/>
    <mergeCell ref="B33:E33"/>
    <mergeCell ref="B34:E34"/>
    <mergeCell ref="I14:K14"/>
    <mergeCell ref="I15:K15"/>
    <mergeCell ref="I16:K16"/>
    <mergeCell ref="B17:E17"/>
    <mergeCell ref="B18:C18"/>
    <mergeCell ref="D18:E18"/>
    <mergeCell ref="B14:E14"/>
    <mergeCell ref="B15:E15"/>
    <mergeCell ref="B16:E16"/>
    <mergeCell ref="J8:K8"/>
    <mergeCell ref="A12:A13"/>
    <mergeCell ref="B12:E12"/>
    <mergeCell ref="B13:C13"/>
    <mergeCell ref="D13:E13"/>
    <mergeCell ref="I12:K13"/>
    <mergeCell ref="G12:H12"/>
    <mergeCell ref="G11:H11"/>
    <mergeCell ref="J9:K9"/>
    <mergeCell ref="A1:K1"/>
    <mergeCell ref="C4:D4"/>
    <mergeCell ref="J4:K4"/>
    <mergeCell ref="C5:D5"/>
    <mergeCell ref="J5:K5"/>
    <mergeCell ref="J3:K3"/>
    <mergeCell ref="C6:D6"/>
    <mergeCell ref="C7:D7"/>
    <mergeCell ref="C8:D8"/>
    <mergeCell ref="C9:D9"/>
    <mergeCell ref="F12:F13"/>
    <mergeCell ref="B27:E27"/>
    <mergeCell ref="B28:E28"/>
    <mergeCell ref="B29:E29"/>
    <mergeCell ref="D30:E30"/>
    <mergeCell ref="B31:C31"/>
    <mergeCell ref="D31:E32"/>
    <mergeCell ref="B30:C30"/>
    <mergeCell ref="B32:C32"/>
    <mergeCell ref="F20:F22"/>
    <mergeCell ref="F23:F25"/>
    <mergeCell ref="A19:A25"/>
    <mergeCell ref="B19:E19"/>
    <mergeCell ref="B20:E20"/>
    <mergeCell ref="B21:E21"/>
    <mergeCell ref="B22:E22"/>
    <mergeCell ref="B23:E23"/>
    <mergeCell ref="B24:E24"/>
    <mergeCell ref="B25:C25"/>
    <mergeCell ref="D25:E25"/>
    <mergeCell ref="I39:K39"/>
    <mergeCell ref="I40:K40"/>
    <mergeCell ref="F29:F32"/>
    <mergeCell ref="B36:E36"/>
    <mergeCell ref="A36:A38"/>
    <mergeCell ref="B35:E35"/>
    <mergeCell ref="I6:K6"/>
    <mergeCell ref="I41:K41"/>
    <mergeCell ref="I42:K42"/>
    <mergeCell ref="I43:K43"/>
    <mergeCell ref="I44:K44"/>
    <mergeCell ref="I17:K17"/>
    <mergeCell ref="I18:K18"/>
    <mergeCell ref="I19:K25"/>
    <mergeCell ref="I26:K26"/>
    <mergeCell ref="I27:K27"/>
    <mergeCell ref="I28:K28"/>
    <mergeCell ref="I29:K32"/>
    <mergeCell ref="I33:K33"/>
    <mergeCell ref="I34:K34"/>
    <mergeCell ref="I35:K35"/>
    <mergeCell ref="I36:K38"/>
  </mergeCells>
  <phoneticPr fontId="2"/>
  <conditionalFormatting sqref="E4:E9">
    <cfRule type="cellIs" dxfId="20" priority="2" operator="equal">
      <formula>"未入力あり"</formula>
    </cfRule>
    <cfRule type="cellIs" dxfId="19" priority="3" operator="equal">
      <formula>"未入力あり"</formula>
    </cfRule>
  </conditionalFormatting>
  <conditionalFormatting sqref="C4:D9">
    <cfRule type="containsBlanks" dxfId="18" priority="1">
      <formula>LEN(TRIM(C4))=0</formula>
    </cfRule>
  </conditionalFormatting>
  <printOptions horizontalCentered="1"/>
  <pageMargins left="0.70866141732283472" right="0.31496062992125984" top="0.15748031496062992" bottom="0.15748031496062992" header="0.31496062992125984" footer="0.31496062992125984"/>
  <pageSetup paperSize="9" scale="7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view="pageBreakPreview" zoomScaleNormal="100" zoomScaleSheetLayoutView="100" workbookViewId="0">
      <selection activeCell="A27" sqref="A27"/>
    </sheetView>
  </sheetViews>
  <sheetFormatPr defaultColWidth="8.875" defaultRowHeight="13.5"/>
  <cols>
    <col min="1" max="6" width="8.875" style="2"/>
    <col min="7" max="7" width="7.625" style="2" customWidth="1"/>
    <col min="8" max="8" width="13.875" style="2" customWidth="1"/>
    <col min="9" max="9" width="16.125" style="2" bestFit="1" customWidth="1"/>
    <col min="10" max="10" width="3.5" style="2" bestFit="1" customWidth="1"/>
    <col min="11" max="16384" width="8.875" style="2"/>
  </cols>
  <sheetData>
    <row r="1" spans="1:10">
      <c r="A1" s="2" t="s">
        <v>360</v>
      </c>
    </row>
    <row r="2" spans="1:10" ht="14.1" customHeight="1">
      <c r="A2" s="1021" t="s">
        <v>456</v>
      </c>
      <c r="B2" s="1021"/>
    </row>
    <row r="3" spans="1:10" ht="23.1" customHeight="1">
      <c r="A3" s="1022"/>
      <c r="B3" s="1022"/>
    </row>
    <row r="4" spans="1:10" ht="25.5">
      <c r="A4" s="317"/>
      <c r="B4" s="317"/>
      <c r="C4" s="317"/>
      <c r="D4" s="1028" t="s">
        <v>332</v>
      </c>
      <c r="E4" s="1028"/>
      <c r="F4" s="1028"/>
      <c r="G4" s="1028"/>
      <c r="H4" s="317"/>
      <c r="I4" s="317"/>
      <c r="J4" s="317"/>
    </row>
    <row r="5" spans="1:10" s="3" customFormat="1" ht="14.25">
      <c r="A5" s="318"/>
      <c r="I5" s="156" t="str">
        <f>IF(様式第1号!G8="","",様式第1号!G8)</f>
        <v/>
      </c>
    </row>
    <row r="6" spans="1:10" s="3" customFormat="1" ht="14.25">
      <c r="A6" s="27"/>
      <c r="I6" s="157"/>
    </row>
    <row r="7" spans="1:10" s="3" customFormat="1" ht="14.25">
      <c r="A7" s="3" t="s">
        <v>346</v>
      </c>
    </row>
    <row r="8" spans="1:10" s="3" customFormat="1" ht="14.25"/>
    <row r="9" spans="1:10" s="3" customFormat="1" ht="14.25">
      <c r="F9" s="158" t="s">
        <v>333</v>
      </c>
      <c r="H9" s="158"/>
      <c r="I9" s="158"/>
      <c r="J9" s="158"/>
    </row>
    <row r="10" spans="1:10" s="3" customFormat="1" ht="16.149999999999999" customHeight="1">
      <c r="F10" s="1025" t="s">
        <v>340</v>
      </c>
      <c r="G10" s="1025"/>
      <c r="H10" s="1026" t="str">
        <f>IF(様式第1号!E14="","",様式第1号!E14)</f>
        <v/>
      </c>
      <c r="I10" s="1026"/>
    </row>
    <row r="11" spans="1:10" s="3" customFormat="1" ht="16.149999999999999" customHeight="1">
      <c r="F11" s="1025" t="s">
        <v>341</v>
      </c>
      <c r="G11" s="1025"/>
      <c r="H11" s="1026" t="str">
        <f>IF(様式第1号!E19="","",様式第1号!E19)</f>
        <v/>
      </c>
      <c r="I11" s="1026"/>
    </row>
    <row r="12" spans="1:10" s="3" customFormat="1" ht="16.149999999999999" customHeight="1">
      <c r="F12" s="1027" t="s">
        <v>347</v>
      </c>
      <c r="G12" s="1027"/>
      <c r="H12" s="1026" t="str">
        <f>IF(様式第1号!E20="","",様式第1号!E20)</f>
        <v/>
      </c>
      <c r="I12" s="1026"/>
    </row>
    <row r="13" spans="1:10" s="3" customFormat="1" ht="16.149999999999999" customHeight="1">
      <c r="F13" s="1025" t="s">
        <v>348</v>
      </c>
      <c r="G13" s="1025"/>
      <c r="H13" s="1026" t="str">
        <f>IF(様式第1号!E21="","",様式第1号!E21)</f>
        <v/>
      </c>
      <c r="I13" s="1026"/>
      <c r="J13" s="3" t="s">
        <v>345</v>
      </c>
    </row>
    <row r="14" spans="1:10" s="3" customFormat="1" ht="14.25"/>
    <row r="15" spans="1:10" s="3" customFormat="1" ht="14.25">
      <c r="A15" s="3" t="s">
        <v>339</v>
      </c>
    </row>
    <row r="16" spans="1:10" s="3" customFormat="1" ht="14.25"/>
    <row r="17" spans="1:11" s="3" customFormat="1" ht="14.25"/>
    <row r="18" spans="1:11" s="3" customFormat="1" ht="14.25">
      <c r="A18" s="1024" t="s">
        <v>334</v>
      </c>
      <c r="B18" s="1024"/>
      <c r="C18" s="1024"/>
      <c r="D18" s="1024"/>
      <c r="E18" s="1024"/>
      <c r="F18" s="1024"/>
      <c r="G18" s="1024"/>
      <c r="H18" s="1024"/>
      <c r="I18" s="1024"/>
      <c r="J18" s="1024"/>
    </row>
    <row r="19" spans="1:11" s="3" customFormat="1" ht="14.25">
      <c r="A19" s="159"/>
      <c r="B19" s="159"/>
      <c r="C19" s="159"/>
      <c r="D19" s="159"/>
      <c r="E19" s="159"/>
      <c r="F19" s="159"/>
      <c r="G19" s="159"/>
      <c r="H19" s="159"/>
      <c r="I19" s="159"/>
      <c r="J19" s="159"/>
    </row>
    <row r="20" spans="1:11" s="3" customFormat="1" ht="16.149999999999999" customHeight="1">
      <c r="A20" s="3" t="s">
        <v>335</v>
      </c>
      <c r="I20" s="160" t="s">
        <v>344</v>
      </c>
    </row>
    <row r="21" spans="1:11" s="3" customFormat="1" ht="16.149999999999999" customHeight="1">
      <c r="A21" s="1023" t="s">
        <v>340</v>
      </c>
      <c r="B21" s="1023"/>
      <c r="C21" s="1023"/>
      <c r="D21" s="1023"/>
      <c r="E21" s="1023"/>
      <c r="F21" s="1023"/>
      <c r="G21" s="1023"/>
      <c r="I21" s="1030"/>
      <c r="K21" s="161" t="str">
        <f>IF(C21="","未入力あり","入力完了")</f>
        <v>未入力あり</v>
      </c>
    </row>
    <row r="22" spans="1:11" s="3" customFormat="1" ht="16.149999999999999" customHeight="1">
      <c r="A22" s="1023" t="s">
        <v>342</v>
      </c>
      <c r="B22" s="1023"/>
      <c r="C22" s="1023"/>
      <c r="D22" s="1023"/>
      <c r="E22" s="1023"/>
      <c r="F22" s="1023"/>
      <c r="G22" s="1023"/>
      <c r="I22" s="1030"/>
      <c r="J22" s="162"/>
      <c r="K22" s="161" t="str">
        <f t="shared" ref="K22:K23" si="0">IF(C22="","未入力あり","入力完了")</f>
        <v>未入力あり</v>
      </c>
    </row>
    <row r="23" spans="1:11" s="3" customFormat="1" ht="16.149999999999999" customHeight="1">
      <c r="A23" s="1023" t="s">
        <v>343</v>
      </c>
      <c r="B23" s="1023"/>
      <c r="C23" s="1023"/>
      <c r="D23" s="1023"/>
      <c r="E23" s="1023"/>
      <c r="F23" s="1023"/>
      <c r="G23" s="1023"/>
      <c r="I23" s="1030"/>
      <c r="J23" s="162"/>
      <c r="K23" s="161" t="str">
        <f t="shared" si="0"/>
        <v>未入力あり</v>
      </c>
    </row>
    <row r="24" spans="1:11" s="3" customFormat="1" ht="16.149999999999999" customHeight="1">
      <c r="I24" s="162"/>
      <c r="J24" s="162"/>
    </row>
    <row r="25" spans="1:11" s="3" customFormat="1" ht="16.149999999999999" customHeight="1">
      <c r="A25" s="3" t="s">
        <v>336</v>
      </c>
      <c r="I25" s="162"/>
      <c r="J25" s="162"/>
    </row>
    <row r="26" spans="1:11" s="3" customFormat="1" ht="16.149999999999999" customHeight="1">
      <c r="A26" s="1023" t="s">
        <v>531</v>
      </c>
      <c r="B26" s="1023"/>
      <c r="C26" s="1023"/>
      <c r="D26" s="1023"/>
      <c r="E26" s="1023"/>
      <c r="F26" s="163"/>
      <c r="I26" s="162"/>
    </row>
    <row r="27" spans="1:11" s="3" customFormat="1" ht="16.149999999999999" customHeight="1"/>
    <row r="28" spans="1:11" s="3" customFormat="1" ht="14.25">
      <c r="A28" s="3" t="s">
        <v>337</v>
      </c>
    </row>
    <row r="29" spans="1:11" s="3" customFormat="1" ht="94.15" customHeight="1">
      <c r="A29" s="1029" t="s">
        <v>338</v>
      </c>
      <c r="B29" s="1029"/>
      <c r="C29" s="1029"/>
      <c r="D29" s="1029"/>
      <c r="E29" s="1029"/>
      <c r="F29" s="1029"/>
      <c r="G29" s="1029"/>
      <c r="H29" s="1029"/>
      <c r="I29" s="1029"/>
      <c r="J29" s="1029"/>
    </row>
    <row r="31" spans="1:11">
      <c r="A31" s="2" t="s">
        <v>354</v>
      </c>
    </row>
  </sheetData>
  <mergeCells count="21">
    <mergeCell ref="A29:J29"/>
    <mergeCell ref="I21:I23"/>
    <mergeCell ref="A21:B21"/>
    <mergeCell ref="A22:B22"/>
    <mergeCell ref="A23:B23"/>
    <mergeCell ref="A2:B2"/>
    <mergeCell ref="A3:B3"/>
    <mergeCell ref="A26:E26"/>
    <mergeCell ref="C21:G21"/>
    <mergeCell ref="C22:G22"/>
    <mergeCell ref="C23:G23"/>
    <mergeCell ref="A18:J18"/>
    <mergeCell ref="F10:G10"/>
    <mergeCell ref="F11:G11"/>
    <mergeCell ref="F13:G13"/>
    <mergeCell ref="H10:I10"/>
    <mergeCell ref="H11:I11"/>
    <mergeCell ref="F12:G12"/>
    <mergeCell ref="H12:I12"/>
    <mergeCell ref="H13:I13"/>
    <mergeCell ref="D4:G4"/>
  </mergeCells>
  <phoneticPr fontId="2"/>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view="pageBreakPreview" zoomScaleNormal="100" zoomScaleSheetLayoutView="100" workbookViewId="0">
      <selection activeCell="D15" sqref="D15"/>
    </sheetView>
  </sheetViews>
  <sheetFormatPr defaultColWidth="8.875" defaultRowHeight="13.5"/>
  <cols>
    <col min="1" max="7" width="8.875" style="2"/>
    <col min="8" max="8" width="14.375" style="2" customWidth="1"/>
    <col min="9" max="9" width="16.125" style="2" bestFit="1" customWidth="1"/>
    <col min="10" max="10" width="3.5" style="2" bestFit="1" customWidth="1"/>
    <col min="11" max="16384" width="8.875" style="2"/>
  </cols>
  <sheetData>
    <row r="1" spans="1:10">
      <c r="A1" s="2" t="s">
        <v>361</v>
      </c>
    </row>
    <row r="3" spans="1:10" ht="25.5">
      <c r="A3" s="1028" t="s">
        <v>332</v>
      </c>
      <c r="B3" s="1028"/>
      <c r="C3" s="1028"/>
      <c r="D3" s="1028"/>
      <c r="E3" s="1028"/>
      <c r="F3" s="1028"/>
      <c r="G3" s="1028"/>
      <c r="H3" s="1028"/>
      <c r="I3" s="1028"/>
      <c r="J3" s="1028"/>
    </row>
    <row r="4" spans="1:10" s="3" customFormat="1" ht="14.25">
      <c r="I4" s="156" t="str">
        <f>IF(様式第1号!G8="","",様式第1号!G8)</f>
        <v/>
      </c>
    </row>
    <row r="5" spans="1:10" s="3" customFormat="1" ht="14.25">
      <c r="I5" s="157"/>
    </row>
    <row r="6" spans="1:10" s="3" customFormat="1" ht="14.25">
      <c r="A6" s="3" t="s">
        <v>346</v>
      </c>
    </row>
    <row r="7" spans="1:10" s="3" customFormat="1" ht="14.25"/>
    <row r="8" spans="1:10" s="3" customFormat="1" ht="14.25">
      <c r="F8" s="158" t="s">
        <v>333</v>
      </c>
      <c r="H8" s="158"/>
      <c r="I8" s="158"/>
      <c r="J8" s="158"/>
    </row>
    <row r="9" spans="1:10" s="3" customFormat="1" ht="16.149999999999999" customHeight="1">
      <c r="F9" s="1025" t="s">
        <v>340</v>
      </c>
      <c r="G9" s="1025"/>
      <c r="H9" s="1026" t="str">
        <f>IF(様式第1号!E14="","",様式第1号!E14)</f>
        <v/>
      </c>
      <c r="I9" s="1026"/>
    </row>
    <row r="10" spans="1:10" s="3" customFormat="1" ht="16.149999999999999" customHeight="1">
      <c r="F10" s="1025" t="s">
        <v>341</v>
      </c>
      <c r="G10" s="1025"/>
      <c r="H10" s="1026" t="str">
        <f>IF(様式第1号!E19="","",様式第1号!E19)</f>
        <v/>
      </c>
      <c r="I10" s="1026"/>
    </row>
    <row r="11" spans="1:10" s="3" customFormat="1" ht="16.149999999999999" customHeight="1">
      <c r="F11" s="1027" t="s">
        <v>347</v>
      </c>
      <c r="G11" s="1027"/>
      <c r="H11" s="1026" t="str">
        <f>IF(様式第1号!E20="","",様式第1号!E20)</f>
        <v/>
      </c>
      <c r="I11" s="1026"/>
    </row>
    <row r="12" spans="1:10" s="3" customFormat="1" ht="16.149999999999999" customHeight="1">
      <c r="F12" s="1025" t="s">
        <v>348</v>
      </c>
      <c r="G12" s="1025"/>
      <c r="H12" s="1026" t="str">
        <f>IF(様式第1号!E21="","",様式第1号!E21)</f>
        <v/>
      </c>
      <c r="I12" s="1026"/>
      <c r="J12" s="3" t="s">
        <v>345</v>
      </c>
    </row>
    <row r="13" spans="1:10" s="3" customFormat="1" ht="14.25"/>
    <row r="14" spans="1:10" s="3" customFormat="1" ht="14.25">
      <c r="A14" s="3" t="s">
        <v>339</v>
      </c>
    </row>
    <row r="15" spans="1:10" s="3" customFormat="1" ht="14.25"/>
    <row r="16" spans="1:10" s="3" customFormat="1" ht="14.25"/>
    <row r="17" spans="1:11" s="3" customFormat="1" ht="14.25">
      <c r="A17" s="1024" t="s">
        <v>334</v>
      </c>
      <c r="B17" s="1024"/>
      <c r="C17" s="1024"/>
      <c r="D17" s="1024"/>
      <c r="E17" s="1024"/>
      <c r="F17" s="1024"/>
      <c r="G17" s="1024"/>
      <c r="H17" s="1024"/>
      <c r="I17" s="1024"/>
      <c r="J17" s="1024"/>
    </row>
    <row r="18" spans="1:11" s="3" customFormat="1" ht="14.25">
      <c r="A18" s="159"/>
      <c r="B18" s="159"/>
      <c r="C18" s="159"/>
      <c r="D18" s="159"/>
      <c r="E18" s="159"/>
      <c r="F18" s="159"/>
      <c r="G18" s="159"/>
      <c r="H18" s="159"/>
      <c r="I18" s="164"/>
      <c r="J18" s="159"/>
    </row>
    <row r="19" spans="1:11" s="3" customFormat="1" ht="16.149999999999999" customHeight="1">
      <c r="A19" s="3" t="s">
        <v>335</v>
      </c>
      <c r="I19" s="165"/>
    </row>
    <row r="20" spans="1:11" s="3" customFormat="1" ht="16.149999999999999" customHeight="1">
      <c r="A20" s="1032" t="s">
        <v>343</v>
      </c>
      <c r="B20" s="1032"/>
      <c r="C20" s="1031" t="s">
        <v>349</v>
      </c>
      <c r="D20" s="1031"/>
      <c r="E20" s="404"/>
      <c r="F20" s="404"/>
      <c r="G20" s="404"/>
      <c r="I20" s="165"/>
      <c r="J20" s="162"/>
      <c r="K20" s="161" t="str">
        <f>IF(E20="","未入力あり","入力完了")</f>
        <v>未入力あり</v>
      </c>
    </row>
    <row r="21" spans="1:11" s="3" customFormat="1" ht="16.149999999999999" customHeight="1">
      <c r="A21" s="1032" t="s">
        <v>350</v>
      </c>
      <c r="B21" s="1032"/>
      <c r="C21" s="1033"/>
      <c r="D21" s="1033"/>
      <c r="E21" s="1033"/>
      <c r="F21" s="1033"/>
      <c r="G21" s="1033"/>
      <c r="I21" s="165"/>
      <c r="J21" s="162"/>
      <c r="K21" s="161" t="str">
        <f t="shared" ref="K21" si="0">IF(C21="","未入力あり","入力完了")</f>
        <v>未入力あり</v>
      </c>
    </row>
    <row r="22" spans="1:11" s="3" customFormat="1" ht="16.149999999999999" customHeight="1">
      <c r="A22" s="1032" t="s">
        <v>340</v>
      </c>
      <c r="B22" s="1032"/>
      <c r="C22" s="1033"/>
      <c r="D22" s="1033"/>
      <c r="E22" s="1033"/>
      <c r="F22" s="1033"/>
      <c r="G22" s="1033"/>
      <c r="I22" s="165"/>
      <c r="K22" s="161" t="str">
        <f>IF(C22="","未入力あり","入力完了")</f>
        <v>未入力あり</v>
      </c>
    </row>
    <row r="23" spans="1:11" s="3" customFormat="1" ht="16.149999999999999" customHeight="1">
      <c r="A23" s="1032" t="s">
        <v>351</v>
      </c>
      <c r="B23" s="1032"/>
      <c r="C23" s="1033"/>
      <c r="D23" s="1033"/>
      <c r="E23" s="1033"/>
      <c r="F23" s="1033"/>
      <c r="G23" s="1033"/>
      <c r="I23" s="165"/>
      <c r="K23" s="161" t="str">
        <f>IF(C23="","未入力あり","入力完了")</f>
        <v>未入力あり</v>
      </c>
    </row>
    <row r="24" spans="1:11" s="3" customFormat="1" ht="15.6" customHeight="1">
      <c r="I24" s="162"/>
      <c r="J24" s="162"/>
    </row>
    <row r="25" spans="1:11" s="3" customFormat="1" ht="16.149999999999999" customHeight="1"/>
    <row r="26" spans="1:11" s="3" customFormat="1" ht="14.25">
      <c r="A26" s="3" t="s">
        <v>352</v>
      </c>
    </row>
    <row r="27" spans="1:11" s="3" customFormat="1" ht="65.45" customHeight="1">
      <c r="A27" s="1029" t="s">
        <v>355</v>
      </c>
      <c r="B27" s="1029"/>
      <c r="C27" s="1029"/>
      <c r="D27" s="1029"/>
      <c r="E27" s="1029"/>
      <c r="F27" s="1029"/>
      <c r="G27" s="1029"/>
      <c r="H27" s="1029"/>
      <c r="I27" s="1029"/>
      <c r="J27" s="1029"/>
    </row>
    <row r="29" spans="1:11">
      <c r="A29" s="2" t="s">
        <v>353</v>
      </c>
    </row>
  </sheetData>
  <mergeCells count="20">
    <mergeCell ref="F11:G11"/>
    <mergeCell ref="H11:I11"/>
    <mergeCell ref="A3:J3"/>
    <mergeCell ref="F9:G9"/>
    <mergeCell ref="H9:I9"/>
    <mergeCell ref="F10:G10"/>
    <mergeCell ref="H10:I10"/>
    <mergeCell ref="F12:G12"/>
    <mergeCell ref="H12:I12"/>
    <mergeCell ref="A17:J17"/>
    <mergeCell ref="A22:B22"/>
    <mergeCell ref="C22:G22"/>
    <mergeCell ref="A20:B20"/>
    <mergeCell ref="A21:B21"/>
    <mergeCell ref="C21:G21"/>
    <mergeCell ref="A27:J27"/>
    <mergeCell ref="C20:D20"/>
    <mergeCell ref="E20:G20"/>
    <mergeCell ref="A23:B23"/>
    <mergeCell ref="C23:G23"/>
  </mergeCells>
  <phoneticPr fontId="2"/>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view="pageBreakPreview" zoomScaleNormal="100" zoomScaleSheetLayoutView="100" workbookViewId="0">
      <selection activeCell="E22" sqref="E22:H22"/>
    </sheetView>
  </sheetViews>
  <sheetFormatPr defaultColWidth="10" defaultRowHeight="13.5"/>
  <cols>
    <col min="1" max="1" width="5" style="134" bestFit="1" customWidth="1"/>
    <col min="2" max="2" width="14.625" style="142" customWidth="1"/>
    <col min="3" max="3" width="11.5" style="142" customWidth="1"/>
    <col min="4" max="4" width="19.125" style="142" customWidth="1"/>
    <col min="5" max="5" width="12.75" style="142" customWidth="1"/>
    <col min="6" max="6" width="9.5" style="197" bestFit="1" customWidth="1"/>
    <col min="7" max="7" width="10.75" style="134" customWidth="1"/>
    <col min="8" max="8" width="30.625" style="133" customWidth="1"/>
    <col min="9" max="9" width="8.5" style="133" customWidth="1"/>
    <col min="10" max="11" width="9.75" style="133" customWidth="1"/>
    <col min="12" max="16384" width="10" style="133"/>
  </cols>
  <sheetData>
    <row r="1" spans="1:11" ht="16.5" customHeight="1">
      <c r="A1" s="308" t="s">
        <v>280</v>
      </c>
    </row>
    <row r="2" spans="1:11" ht="21" customHeight="1">
      <c r="B2" s="490" t="s">
        <v>370</v>
      </c>
      <c r="C2" s="490"/>
      <c r="D2" s="490"/>
      <c r="E2" s="490"/>
      <c r="F2" s="490"/>
      <c r="G2" s="490"/>
      <c r="H2" s="490"/>
      <c r="I2" s="155"/>
      <c r="J2" s="210"/>
      <c r="K2" s="210"/>
    </row>
    <row r="3" spans="1:11" ht="7.5" customHeight="1">
      <c r="B3" s="143"/>
      <c r="C3" s="143"/>
    </row>
    <row r="4" spans="1:11">
      <c r="B4" s="491" t="s">
        <v>281</v>
      </c>
      <c r="C4" s="491"/>
      <c r="D4" s="491"/>
      <c r="E4" s="144"/>
    </row>
    <row r="5" spans="1:11" ht="33.75" customHeight="1">
      <c r="A5" s="145" t="s">
        <v>282</v>
      </c>
      <c r="B5" s="492" t="s">
        <v>283</v>
      </c>
      <c r="C5" s="493"/>
      <c r="D5" s="146" t="s">
        <v>284</v>
      </c>
      <c r="E5" s="492" t="s">
        <v>285</v>
      </c>
      <c r="F5" s="494"/>
      <c r="G5" s="494"/>
      <c r="H5" s="493"/>
      <c r="I5" s="208" t="s">
        <v>369</v>
      </c>
      <c r="J5" s="209" t="s">
        <v>321</v>
      </c>
      <c r="K5" s="209" t="s">
        <v>322</v>
      </c>
    </row>
    <row r="6" spans="1:11" ht="18" customHeight="1">
      <c r="A6" s="310">
        <v>1</v>
      </c>
      <c r="B6" s="469" t="s">
        <v>249</v>
      </c>
      <c r="C6" s="470"/>
      <c r="D6" s="211" t="s">
        <v>300</v>
      </c>
      <c r="E6" s="471" t="s">
        <v>362</v>
      </c>
      <c r="F6" s="472"/>
      <c r="G6" s="472"/>
      <c r="H6" s="473"/>
      <c r="I6" s="212" t="s">
        <v>323</v>
      </c>
      <c r="J6" s="213"/>
      <c r="K6" s="214"/>
    </row>
    <row r="7" spans="1:11" ht="39.950000000000003" customHeight="1">
      <c r="A7" s="468">
        <v>2</v>
      </c>
      <c r="B7" s="469" t="s">
        <v>286</v>
      </c>
      <c r="C7" s="470"/>
      <c r="D7" s="211" t="s">
        <v>287</v>
      </c>
      <c r="E7" s="471" t="s">
        <v>525</v>
      </c>
      <c r="F7" s="472"/>
      <c r="G7" s="472"/>
      <c r="H7" s="473"/>
      <c r="I7" s="212" t="s">
        <v>323</v>
      </c>
      <c r="J7" s="211"/>
      <c r="K7" s="211"/>
    </row>
    <row r="8" spans="1:11" ht="66.599999999999994" customHeight="1">
      <c r="A8" s="454"/>
      <c r="B8" s="456"/>
      <c r="C8" s="457"/>
      <c r="D8" s="326" t="s">
        <v>532</v>
      </c>
      <c r="E8" s="482" t="s">
        <v>526</v>
      </c>
      <c r="F8" s="483"/>
      <c r="G8" s="483"/>
      <c r="H8" s="484"/>
      <c r="I8" s="216" t="s">
        <v>323</v>
      </c>
      <c r="J8" s="215"/>
      <c r="K8" s="215"/>
    </row>
    <row r="9" spans="1:11" ht="39.950000000000003" customHeight="1">
      <c r="A9" s="454"/>
      <c r="B9" s="456"/>
      <c r="C9" s="457"/>
      <c r="D9" s="215" t="s">
        <v>462</v>
      </c>
      <c r="E9" s="482" t="s">
        <v>288</v>
      </c>
      <c r="F9" s="483"/>
      <c r="G9" s="483"/>
      <c r="H9" s="484"/>
      <c r="I9" s="216" t="s">
        <v>323</v>
      </c>
      <c r="J9" s="215"/>
      <c r="K9" s="215"/>
    </row>
    <row r="10" spans="1:11" ht="65.45" customHeight="1">
      <c r="A10" s="454"/>
      <c r="B10" s="456"/>
      <c r="C10" s="457"/>
      <c r="D10" s="215" t="s">
        <v>463</v>
      </c>
      <c r="E10" s="482" t="s">
        <v>527</v>
      </c>
      <c r="F10" s="483"/>
      <c r="G10" s="483"/>
      <c r="H10" s="484"/>
      <c r="I10" s="216" t="s">
        <v>323</v>
      </c>
      <c r="J10" s="215"/>
      <c r="K10" s="215"/>
    </row>
    <row r="11" spans="1:11" ht="18.600000000000001" customHeight="1">
      <c r="A11" s="454"/>
      <c r="B11" s="456"/>
      <c r="C11" s="457"/>
      <c r="D11" s="312" t="s">
        <v>464</v>
      </c>
      <c r="E11" s="482" t="s">
        <v>289</v>
      </c>
      <c r="F11" s="483"/>
      <c r="G11" s="483"/>
      <c r="H11" s="484"/>
      <c r="I11" s="216" t="s">
        <v>323</v>
      </c>
      <c r="J11" s="215"/>
      <c r="K11" s="215"/>
    </row>
    <row r="12" spans="1:11" ht="90" customHeight="1">
      <c r="A12" s="454"/>
      <c r="B12" s="456"/>
      <c r="C12" s="457"/>
      <c r="D12" s="312" t="s">
        <v>465</v>
      </c>
      <c r="E12" s="482" t="s">
        <v>528</v>
      </c>
      <c r="F12" s="483"/>
      <c r="G12" s="483"/>
      <c r="H12" s="484"/>
      <c r="I12" s="216" t="s">
        <v>323</v>
      </c>
      <c r="J12" s="215"/>
      <c r="K12" s="215"/>
    </row>
    <row r="13" spans="1:11" ht="27.95" customHeight="1">
      <c r="A13" s="454"/>
      <c r="B13" s="456"/>
      <c r="C13" s="457"/>
      <c r="D13" s="326" t="s">
        <v>533</v>
      </c>
      <c r="E13" s="482" t="s">
        <v>290</v>
      </c>
      <c r="F13" s="483"/>
      <c r="G13" s="483"/>
      <c r="H13" s="484"/>
      <c r="I13" s="216" t="s">
        <v>324</v>
      </c>
      <c r="J13" s="215"/>
      <c r="K13" s="215"/>
    </row>
    <row r="14" spans="1:11" ht="39.950000000000003" customHeight="1">
      <c r="A14" s="454"/>
      <c r="B14" s="456"/>
      <c r="C14" s="457"/>
      <c r="D14" s="215" t="s">
        <v>466</v>
      </c>
      <c r="E14" s="482" t="s">
        <v>291</v>
      </c>
      <c r="F14" s="483"/>
      <c r="G14" s="483"/>
      <c r="H14" s="484"/>
      <c r="I14" s="216" t="s">
        <v>324</v>
      </c>
      <c r="J14" s="215"/>
      <c r="K14" s="215"/>
    </row>
    <row r="15" spans="1:11" ht="67.150000000000006" customHeight="1">
      <c r="A15" s="454"/>
      <c r="B15" s="456"/>
      <c r="C15" s="457"/>
      <c r="D15" s="481" t="s">
        <v>467</v>
      </c>
      <c r="E15" s="485" t="s">
        <v>534</v>
      </c>
      <c r="F15" s="486"/>
      <c r="G15" s="486"/>
      <c r="H15" s="487"/>
      <c r="I15" s="495" t="s">
        <v>371</v>
      </c>
      <c r="J15" s="215"/>
      <c r="K15" s="215"/>
    </row>
    <row r="16" spans="1:11" ht="54.6" customHeight="1">
      <c r="A16" s="454"/>
      <c r="B16" s="456"/>
      <c r="C16" s="457"/>
      <c r="D16" s="481"/>
      <c r="E16" s="482" t="s">
        <v>372</v>
      </c>
      <c r="F16" s="483"/>
      <c r="G16" s="483"/>
      <c r="H16" s="484"/>
      <c r="I16" s="496"/>
      <c r="J16" s="215"/>
      <c r="K16" s="215"/>
    </row>
    <row r="17" spans="1:11" ht="31.9" customHeight="1">
      <c r="A17" s="454"/>
      <c r="B17" s="456"/>
      <c r="C17" s="457"/>
      <c r="D17" s="215" t="s">
        <v>468</v>
      </c>
      <c r="E17" s="482" t="s">
        <v>292</v>
      </c>
      <c r="F17" s="483"/>
      <c r="G17" s="483"/>
      <c r="H17" s="484"/>
      <c r="I17" s="216" t="s">
        <v>324</v>
      </c>
      <c r="J17" s="215"/>
      <c r="K17" s="215"/>
    </row>
    <row r="18" spans="1:11" ht="39.950000000000003" customHeight="1">
      <c r="A18" s="455"/>
      <c r="B18" s="458"/>
      <c r="C18" s="459"/>
      <c r="D18" s="217" t="s">
        <v>469</v>
      </c>
      <c r="E18" s="464" t="s">
        <v>470</v>
      </c>
      <c r="F18" s="465"/>
      <c r="G18" s="465"/>
      <c r="H18" s="466"/>
      <c r="I18" s="218" t="s">
        <v>324</v>
      </c>
      <c r="J18" s="217"/>
      <c r="K18" s="217"/>
    </row>
    <row r="19" spans="1:11" ht="42" customHeight="1">
      <c r="A19" s="468">
        <v>3</v>
      </c>
      <c r="B19" s="469" t="s">
        <v>251</v>
      </c>
      <c r="C19" s="470"/>
      <c r="D19" s="452" t="s">
        <v>293</v>
      </c>
      <c r="E19" s="471" t="s">
        <v>375</v>
      </c>
      <c r="F19" s="472"/>
      <c r="G19" s="472"/>
      <c r="H19" s="473"/>
      <c r="I19" s="212" t="s">
        <v>324</v>
      </c>
      <c r="J19" s="221"/>
      <c r="K19" s="221"/>
    </row>
    <row r="20" spans="1:11" ht="29.45" customHeight="1">
      <c r="A20" s="454"/>
      <c r="B20" s="456"/>
      <c r="C20" s="457"/>
      <c r="D20" s="481"/>
      <c r="E20" s="482" t="s">
        <v>325</v>
      </c>
      <c r="F20" s="483"/>
      <c r="G20" s="483"/>
      <c r="H20" s="484"/>
      <c r="I20" s="216" t="s">
        <v>324</v>
      </c>
      <c r="J20" s="223"/>
      <c r="K20" s="223"/>
    </row>
    <row r="21" spans="1:11" ht="18" customHeight="1">
      <c r="A21" s="454"/>
      <c r="B21" s="456"/>
      <c r="C21" s="457"/>
      <c r="D21" s="481" t="s">
        <v>294</v>
      </c>
      <c r="E21" s="482" t="s">
        <v>295</v>
      </c>
      <c r="F21" s="483"/>
      <c r="G21" s="483"/>
      <c r="H21" s="484"/>
      <c r="I21" s="216" t="s">
        <v>323</v>
      </c>
      <c r="J21" s="223"/>
      <c r="K21" s="223"/>
    </row>
    <row r="22" spans="1:11" ht="52.9" customHeight="1">
      <c r="A22" s="454"/>
      <c r="B22" s="456"/>
      <c r="C22" s="457"/>
      <c r="D22" s="481"/>
      <c r="E22" s="485" t="s">
        <v>535</v>
      </c>
      <c r="F22" s="486"/>
      <c r="G22" s="486"/>
      <c r="H22" s="487"/>
      <c r="I22" s="216" t="s">
        <v>324</v>
      </c>
      <c r="J22" s="223"/>
      <c r="K22" s="223"/>
    </row>
    <row r="23" spans="1:11" ht="32.450000000000003" customHeight="1">
      <c r="A23" s="454"/>
      <c r="B23" s="456"/>
      <c r="C23" s="457"/>
      <c r="D23" s="215" t="s">
        <v>508</v>
      </c>
      <c r="E23" s="482" t="s">
        <v>296</v>
      </c>
      <c r="F23" s="483"/>
      <c r="G23" s="483"/>
      <c r="H23" s="484"/>
      <c r="I23" s="216" t="s">
        <v>323</v>
      </c>
      <c r="J23" s="223"/>
      <c r="K23" s="223"/>
    </row>
    <row r="24" spans="1:11" ht="21" customHeight="1">
      <c r="A24" s="454"/>
      <c r="B24" s="456"/>
      <c r="C24" s="457"/>
      <c r="D24" s="215" t="s">
        <v>327</v>
      </c>
      <c r="E24" s="482" t="s">
        <v>328</v>
      </c>
      <c r="F24" s="483"/>
      <c r="G24" s="483"/>
      <c r="H24" s="484"/>
      <c r="I24" s="216" t="s">
        <v>323</v>
      </c>
      <c r="J24" s="223"/>
      <c r="K24" s="223"/>
    </row>
    <row r="25" spans="1:11" ht="22.15" customHeight="1">
      <c r="A25" s="455"/>
      <c r="B25" s="458"/>
      <c r="C25" s="459"/>
      <c r="D25" s="217" t="s">
        <v>374</v>
      </c>
      <c r="E25" s="464" t="s">
        <v>373</v>
      </c>
      <c r="F25" s="465"/>
      <c r="G25" s="465"/>
      <c r="H25" s="466"/>
      <c r="I25" s="218" t="s">
        <v>324</v>
      </c>
      <c r="J25" s="222"/>
      <c r="K25" s="222"/>
    </row>
    <row r="26" spans="1:11" ht="21" customHeight="1">
      <c r="A26" s="468">
        <v>4</v>
      </c>
      <c r="B26" s="477" t="s">
        <v>297</v>
      </c>
      <c r="C26" s="478"/>
      <c r="D26" s="211" t="s">
        <v>300</v>
      </c>
      <c r="E26" s="471" t="s">
        <v>433</v>
      </c>
      <c r="F26" s="472"/>
      <c r="G26" s="472"/>
      <c r="H26" s="473"/>
      <c r="I26" s="488" t="s">
        <v>324</v>
      </c>
      <c r="J26" s="221"/>
      <c r="K26" s="221"/>
    </row>
    <row r="27" spans="1:11" ht="21" customHeight="1">
      <c r="A27" s="455"/>
      <c r="B27" s="479"/>
      <c r="C27" s="480"/>
      <c r="D27" s="217" t="s">
        <v>431</v>
      </c>
      <c r="E27" s="464" t="s">
        <v>432</v>
      </c>
      <c r="F27" s="465"/>
      <c r="G27" s="465"/>
      <c r="H27" s="466"/>
      <c r="I27" s="489"/>
      <c r="J27" s="222"/>
      <c r="K27" s="222"/>
    </row>
    <row r="28" spans="1:11" ht="18" customHeight="1">
      <c r="A28" s="311">
        <v>6</v>
      </c>
      <c r="B28" s="469" t="s">
        <v>299</v>
      </c>
      <c r="C28" s="470"/>
      <c r="D28" s="309" t="s">
        <v>300</v>
      </c>
      <c r="E28" s="471" t="s">
        <v>301</v>
      </c>
      <c r="F28" s="472"/>
      <c r="G28" s="472"/>
      <c r="H28" s="473"/>
      <c r="I28" s="212" t="s">
        <v>323</v>
      </c>
      <c r="J28" s="221"/>
      <c r="K28" s="221"/>
    </row>
    <row r="29" spans="1:11" ht="42.6" customHeight="1">
      <c r="A29" s="468">
        <v>7</v>
      </c>
      <c r="B29" s="469" t="s">
        <v>302</v>
      </c>
      <c r="C29" s="470"/>
      <c r="D29" s="211" t="s">
        <v>303</v>
      </c>
      <c r="E29" s="471" t="s">
        <v>471</v>
      </c>
      <c r="F29" s="472"/>
      <c r="G29" s="472"/>
      <c r="H29" s="473"/>
      <c r="I29" s="212" t="s">
        <v>323</v>
      </c>
      <c r="J29" s="221"/>
      <c r="K29" s="221"/>
    </row>
    <row r="30" spans="1:11" ht="18" customHeight="1">
      <c r="A30" s="454"/>
      <c r="B30" s="456"/>
      <c r="C30" s="457"/>
      <c r="D30" s="292" t="s">
        <v>473</v>
      </c>
      <c r="E30" s="482" t="s">
        <v>304</v>
      </c>
      <c r="F30" s="483"/>
      <c r="G30" s="483"/>
      <c r="H30" s="484"/>
      <c r="I30" s="216" t="s">
        <v>323</v>
      </c>
      <c r="J30" s="223"/>
      <c r="K30" s="223"/>
    </row>
    <row r="31" spans="1:11" ht="64.900000000000006" customHeight="1">
      <c r="A31" s="455"/>
      <c r="B31" s="458"/>
      <c r="C31" s="459"/>
      <c r="D31" s="217" t="s">
        <v>305</v>
      </c>
      <c r="E31" s="464" t="s">
        <v>472</v>
      </c>
      <c r="F31" s="465"/>
      <c r="G31" s="465"/>
      <c r="H31" s="466"/>
      <c r="I31" s="218" t="s">
        <v>323</v>
      </c>
      <c r="J31" s="222"/>
      <c r="K31" s="222"/>
    </row>
    <row r="32" spans="1:11" ht="26.45" customHeight="1">
      <c r="A32" s="468">
        <v>8</v>
      </c>
      <c r="B32" s="469" t="s">
        <v>306</v>
      </c>
      <c r="C32" s="470"/>
      <c r="D32" s="481" t="s">
        <v>307</v>
      </c>
      <c r="E32" s="482" t="s">
        <v>509</v>
      </c>
      <c r="F32" s="483"/>
      <c r="G32" s="483"/>
      <c r="H32" s="484"/>
      <c r="I32" s="216" t="s">
        <v>323</v>
      </c>
      <c r="J32" s="223"/>
      <c r="K32" s="223"/>
    </row>
    <row r="33" spans="1:11" ht="18" customHeight="1">
      <c r="A33" s="455"/>
      <c r="B33" s="458"/>
      <c r="C33" s="459"/>
      <c r="D33" s="453"/>
      <c r="E33" s="464" t="s">
        <v>308</v>
      </c>
      <c r="F33" s="465"/>
      <c r="G33" s="465"/>
      <c r="H33" s="466"/>
      <c r="I33" s="218" t="s">
        <v>323</v>
      </c>
      <c r="J33" s="222"/>
      <c r="K33" s="222"/>
    </row>
    <row r="34" spans="1:11" ht="31.9" customHeight="1">
      <c r="A34" s="468">
        <v>9</v>
      </c>
      <c r="B34" s="469" t="s">
        <v>265</v>
      </c>
      <c r="C34" s="470"/>
      <c r="D34" s="211" t="s">
        <v>309</v>
      </c>
      <c r="E34" s="471" t="s">
        <v>330</v>
      </c>
      <c r="F34" s="472"/>
      <c r="G34" s="472"/>
      <c r="H34" s="473"/>
      <c r="I34" s="212" t="s">
        <v>323</v>
      </c>
      <c r="J34" s="221"/>
      <c r="K34" s="221"/>
    </row>
    <row r="35" spans="1:11" ht="18" customHeight="1">
      <c r="A35" s="455"/>
      <c r="B35" s="458"/>
      <c r="C35" s="459"/>
      <c r="D35" s="217" t="s">
        <v>310</v>
      </c>
      <c r="E35" s="464" t="s">
        <v>298</v>
      </c>
      <c r="F35" s="465"/>
      <c r="G35" s="465"/>
      <c r="H35" s="466"/>
      <c r="I35" s="218" t="s">
        <v>324</v>
      </c>
      <c r="J35" s="222"/>
      <c r="K35" s="222"/>
    </row>
    <row r="36" spans="1:11" ht="54.6" customHeight="1">
      <c r="A36" s="310">
        <v>17</v>
      </c>
      <c r="B36" s="474" t="s">
        <v>311</v>
      </c>
      <c r="C36" s="475"/>
      <c r="D36" s="224" t="s">
        <v>300</v>
      </c>
      <c r="E36" s="474" t="s">
        <v>312</v>
      </c>
      <c r="F36" s="476"/>
      <c r="G36" s="476"/>
      <c r="H36" s="475"/>
      <c r="I36" s="219" t="s">
        <v>323</v>
      </c>
      <c r="J36" s="220"/>
      <c r="K36" s="220"/>
    </row>
    <row r="37" spans="1:11" ht="27" customHeight="1">
      <c r="A37" s="454">
        <v>18</v>
      </c>
      <c r="B37" s="456" t="s">
        <v>313</v>
      </c>
      <c r="C37" s="457"/>
      <c r="D37" s="460" t="s">
        <v>326</v>
      </c>
      <c r="E37" s="461" t="s">
        <v>314</v>
      </c>
      <c r="F37" s="462"/>
      <c r="G37" s="462"/>
      <c r="H37" s="463"/>
      <c r="I37" s="227" t="s">
        <v>323</v>
      </c>
      <c r="J37" s="228"/>
      <c r="K37" s="228"/>
    </row>
    <row r="38" spans="1:11" ht="27.95" customHeight="1">
      <c r="A38" s="455"/>
      <c r="B38" s="458"/>
      <c r="C38" s="459"/>
      <c r="D38" s="453"/>
      <c r="E38" s="464" t="s">
        <v>315</v>
      </c>
      <c r="F38" s="465"/>
      <c r="G38" s="465"/>
      <c r="H38" s="466"/>
      <c r="I38" s="218" t="s">
        <v>323</v>
      </c>
      <c r="J38" s="222"/>
      <c r="K38" s="222"/>
    </row>
    <row r="39" spans="1:11" ht="13.5" customHeight="1">
      <c r="A39" s="467">
        <v>20</v>
      </c>
      <c r="B39" s="451" t="s">
        <v>358</v>
      </c>
      <c r="C39" s="451"/>
      <c r="D39" s="451" t="s">
        <v>300</v>
      </c>
      <c r="E39" s="452" t="s">
        <v>356</v>
      </c>
      <c r="F39" s="452"/>
      <c r="G39" s="452"/>
      <c r="H39" s="452"/>
      <c r="I39" s="225" t="s">
        <v>324</v>
      </c>
      <c r="J39" s="221"/>
      <c r="K39" s="221"/>
    </row>
    <row r="40" spans="1:11" ht="13.5" customHeight="1">
      <c r="A40" s="467"/>
      <c r="B40" s="451"/>
      <c r="C40" s="451"/>
      <c r="D40" s="451"/>
      <c r="E40" s="453" t="s">
        <v>316</v>
      </c>
      <c r="F40" s="453"/>
      <c r="G40" s="453"/>
      <c r="H40" s="453"/>
      <c r="I40" s="226" t="s">
        <v>324</v>
      </c>
      <c r="J40" s="222"/>
      <c r="K40" s="222"/>
    </row>
    <row r="41" spans="1:11" ht="13.5" customHeight="1">
      <c r="A41" s="467">
        <v>21</v>
      </c>
      <c r="B41" s="451" t="s">
        <v>359</v>
      </c>
      <c r="C41" s="451"/>
      <c r="D41" s="451" t="s">
        <v>300</v>
      </c>
      <c r="E41" s="452" t="s">
        <v>356</v>
      </c>
      <c r="F41" s="452"/>
      <c r="G41" s="452"/>
      <c r="H41" s="452"/>
      <c r="I41" s="225" t="s">
        <v>324</v>
      </c>
      <c r="J41" s="221"/>
      <c r="K41" s="221"/>
    </row>
    <row r="42" spans="1:11" ht="13.5" customHeight="1">
      <c r="A42" s="467"/>
      <c r="B42" s="451"/>
      <c r="C42" s="451"/>
      <c r="D42" s="451"/>
      <c r="E42" s="453" t="s">
        <v>357</v>
      </c>
      <c r="F42" s="453"/>
      <c r="G42" s="453"/>
      <c r="H42" s="453"/>
      <c r="I42" s="226" t="s">
        <v>324</v>
      </c>
      <c r="J42" s="222"/>
      <c r="K42" s="222"/>
    </row>
  </sheetData>
  <mergeCells count="71">
    <mergeCell ref="I15:I16"/>
    <mergeCell ref="E16:H16"/>
    <mergeCell ref="E10:H10"/>
    <mergeCell ref="E11:H11"/>
    <mergeCell ref="E12:H12"/>
    <mergeCell ref="E13:H13"/>
    <mergeCell ref="E14:H14"/>
    <mergeCell ref="B2:H2"/>
    <mergeCell ref="B4:D4"/>
    <mergeCell ref="B5:C5"/>
    <mergeCell ref="E5:H5"/>
    <mergeCell ref="B6:C6"/>
    <mergeCell ref="E6:H6"/>
    <mergeCell ref="E23:H23"/>
    <mergeCell ref="E24:H24"/>
    <mergeCell ref="E25:H25"/>
    <mergeCell ref="I26:I27"/>
    <mergeCell ref="A19:A25"/>
    <mergeCell ref="A26:A27"/>
    <mergeCell ref="B19:C25"/>
    <mergeCell ref="D19:D20"/>
    <mergeCell ref="E19:H19"/>
    <mergeCell ref="E20:H20"/>
    <mergeCell ref="D21:D22"/>
    <mergeCell ref="E21:H21"/>
    <mergeCell ref="E22:H22"/>
    <mergeCell ref="E26:H26"/>
    <mergeCell ref="D15:D16"/>
    <mergeCell ref="E15:H15"/>
    <mergeCell ref="A7:A18"/>
    <mergeCell ref="B7:C18"/>
    <mergeCell ref="E7:H7"/>
    <mergeCell ref="E8:H8"/>
    <mergeCell ref="E17:H17"/>
    <mergeCell ref="E18:H18"/>
    <mergeCell ref="E9:H9"/>
    <mergeCell ref="B28:C28"/>
    <mergeCell ref="E28:H28"/>
    <mergeCell ref="E27:H27"/>
    <mergeCell ref="B26:C27"/>
    <mergeCell ref="A32:A33"/>
    <mergeCell ref="B32:C33"/>
    <mergeCell ref="D32:D33"/>
    <mergeCell ref="E32:H32"/>
    <mergeCell ref="E33:H33"/>
    <mergeCell ref="A29:A31"/>
    <mergeCell ref="B29:C31"/>
    <mergeCell ref="E29:H29"/>
    <mergeCell ref="E30:H30"/>
    <mergeCell ref="E31:H31"/>
    <mergeCell ref="A34:A35"/>
    <mergeCell ref="B34:C35"/>
    <mergeCell ref="E34:H34"/>
    <mergeCell ref="E35:H35"/>
    <mergeCell ref="B36:C36"/>
    <mergeCell ref="E36:H36"/>
    <mergeCell ref="B41:C42"/>
    <mergeCell ref="D41:D42"/>
    <mergeCell ref="E41:H41"/>
    <mergeCell ref="E42:H42"/>
    <mergeCell ref="A37:A38"/>
    <mergeCell ref="B37:C38"/>
    <mergeCell ref="D37:D38"/>
    <mergeCell ref="E37:H37"/>
    <mergeCell ref="E38:H38"/>
    <mergeCell ref="B39:C40"/>
    <mergeCell ref="D39:D40"/>
    <mergeCell ref="E39:H39"/>
    <mergeCell ref="E40:H40"/>
    <mergeCell ref="A39:A40"/>
    <mergeCell ref="A41:A42"/>
  </mergeCells>
  <phoneticPr fontId="2"/>
  <printOptions horizontalCentered="1"/>
  <pageMargins left="0.70866141732283472" right="0.31496062992125984" top="0.15748031496062992" bottom="0.15748031496062992" header="0.31496062992125984" footer="0.31496062992125984"/>
  <pageSetup paperSize="9" scale="66"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2"/>
  <sheetViews>
    <sheetView view="pageBreakPreview" zoomScaleNormal="100" zoomScaleSheetLayoutView="100" workbookViewId="0">
      <selection activeCell="B24" sqref="B24:I26"/>
    </sheetView>
  </sheetViews>
  <sheetFormatPr defaultColWidth="8.875" defaultRowHeight="13.5" zeroHeight="1"/>
  <cols>
    <col min="1" max="1" width="5.625" customWidth="1"/>
    <col min="2" max="2" width="12.625" customWidth="1"/>
    <col min="3" max="7" width="10.625" customWidth="1"/>
    <col min="8" max="9" width="8.625" customWidth="1"/>
    <col min="10" max="10" width="9.875" customWidth="1"/>
    <col min="16384" max="16384" width="7.5" customWidth="1"/>
  </cols>
  <sheetData>
    <row r="1" spans="1:10" ht="24" customHeight="1">
      <c r="A1" s="4"/>
      <c r="B1" s="9" t="s">
        <v>65</v>
      </c>
      <c r="C1" s="4"/>
      <c r="D1" s="4"/>
      <c r="E1" s="4"/>
      <c r="F1" s="4"/>
      <c r="G1" s="4"/>
      <c r="J1" s="5"/>
    </row>
    <row r="2" spans="1:10" ht="18" customHeight="1">
      <c r="A2" s="4"/>
      <c r="B2" s="290" t="s">
        <v>456</v>
      </c>
      <c r="C2" s="4"/>
      <c r="D2" s="4"/>
      <c r="E2" s="4"/>
      <c r="F2" s="4"/>
      <c r="G2" s="4"/>
      <c r="J2" s="5"/>
    </row>
    <row r="3" spans="1:10" ht="23.45" customHeight="1">
      <c r="A3" s="4"/>
      <c r="B3" s="77"/>
      <c r="C3" s="4"/>
      <c r="D3" s="4"/>
      <c r="E3" s="4"/>
      <c r="F3" s="4"/>
      <c r="G3" s="4"/>
      <c r="H3" s="27"/>
      <c r="I3" s="27"/>
      <c r="J3" s="5"/>
    </row>
    <row r="4" spans="1:10" ht="9.75" customHeight="1">
      <c r="A4" s="4"/>
      <c r="C4" s="7"/>
      <c r="D4" s="7"/>
      <c r="E4" s="4"/>
      <c r="F4" s="4"/>
      <c r="G4" s="4"/>
      <c r="H4" s="5"/>
      <c r="I4" s="5"/>
      <c r="J4" s="5"/>
    </row>
    <row r="5" spans="1:10" ht="18" customHeight="1">
      <c r="A5" s="4"/>
      <c r="B5" s="502" t="s">
        <v>69</v>
      </c>
      <c r="C5" s="502"/>
      <c r="D5" s="502"/>
      <c r="E5" s="502"/>
      <c r="F5" s="502"/>
      <c r="G5" s="502"/>
      <c r="H5" s="502"/>
      <c r="I5" s="502"/>
      <c r="J5" s="5"/>
    </row>
    <row r="6" spans="1:10" ht="18" customHeight="1">
      <c r="A6" s="4"/>
      <c r="B6" s="502"/>
      <c r="C6" s="502"/>
      <c r="D6" s="502"/>
      <c r="E6" s="502"/>
      <c r="F6" s="502"/>
      <c r="G6" s="502"/>
      <c r="H6" s="502"/>
      <c r="I6" s="502"/>
      <c r="J6" s="5"/>
    </row>
    <row r="7" spans="1:10" ht="18" customHeight="1">
      <c r="A7" s="4"/>
      <c r="B7" s="6"/>
      <c r="C7" s="4"/>
      <c r="D7" s="4"/>
      <c r="E7" s="4"/>
      <c r="F7" s="4"/>
      <c r="G7" s="4"/>
      <c r="H7" s="5"/>
      <c r="I7" s="5"/>
      <c r="J7" s="5"/>
    </row>
    <row r="8" spans="1:10" ht="18" customHeight="1">
      <c r="A8" s="4"/>
      <c r="B8" s="5"/>
      <c r="C8" s="5"/>
      <c r="D8" s="5"/>
      <c r="E8" s="5"/>
      <c r="F8" s="74" t="s">
        <v>171</v>
      </c>
      <c r="G8" s="505"/>
      <c r="H8" s="505"/>
      <c r="I8" s="505"/>
      <c r="J8" s="75" t="str">
        <f>IF(G8="","未入力あり","入力完了")</f>
        <v>未入力あり</v>
      </c>
    </row>
    <row r="9" spans="1:10" ht="18" customHeight="1">
      <c r="A9" s="4"/>
      <c r="B9" s="6"/>
      <c r="C9" s="4"/>
      <c r="D9" s="4"/>
      <c r="E9" s="4"/>
      <c r="F9" s="5"/>
      <c r="G9" s="5"/>
      <c r="H9" s="5"/>
      <c r="I9" s="5"/>
      <c r="J9" s="5"/>
    </row>
    <row r="10" spans="1:10" ht="18" customHeight="1">
      <c r="A10" s="4"/>
      <c r="B10" s="503" t="s">
        <v>60</v>
      </c>
      <c r="C10" s="504"/>
      <c r="D10" s="504"/>
      <c r="E10" s="504"/>
      <c r="F10" s="4"/>
      <c r="G10" s="4"/>
      <c r="H10" s="5"/>
      <c r="I10" s="5"/>
      <c r="J10" s="5"/>
    </row>
    <row r="11" spans="1:10" ht="18" customHeight="1">
      <c r="A11" s="4"/>
      <c r="B11" s="6"/>
      <c r="C11" s="4"/>
      <c r="D11" s="4"/>
      <c r="E11" s="4"/>
      <c r="F11" s="4"/>
      <c r="G11" s="4"/>
      <c r="H11" s="5"/>
      <c r="I11" s="5"/>
      <c r="J11" s="5"/>
    </row>
    <row r="12" spans="1:10" ht="18" customHeight="1">
      <c r="A12" s="4"/>
      <c r="B12" s="6"/>
      <c r="C12" s="4"/>
      <c r="D12" s="4"/>
      <c r="E12" s="4"/>
      <c r="F12" s="4"/>
      <c r="G12" s="4"/>
      <c r="H12" s="5"/>
      <c r="I12" s="5"/>
      <c r="J12" s="5"/>
    </row>
    <row r="13" spans="1:10" ht="18" customHeight="1">
      <c r="A13" s="4"/>
      <c r="B13" s="8" t="s">
        <v>61</v>
      </c>
      <c r="C13" s="500" t="s">
        <v>116</v>
      </c>
      <c r="D13" s="500"/>
      <c r="E13" s="404"/>
      <c r="F13" s="404"/>
      <c r="G13" s="404"/>
      <c r="H13" s="404"/>
      <c r="I13" s="404"/>
      <c r="J13" s="75" t="str">
        <f>IF(E13="","未入力あり","入力完了")</f>
        <v>未入力あり</v>
      </c>
    </row>
    <row r="14" spans="1:10" ht="18" customHeight="1">
      <c r="A14" s="4"/>
      <c r="C14" s="500" t="s">
        <v>87</v>
      </c>
      <c r="D14" s="500"/>
      <c r="E14" s="404"/>
      <c r="F14" s="404"/>
      <c r="G14" s="404"/>
      <c r="H14" s="404"/>
      <c r="I14" s="404"/>
      <c r="J14" s="75" t="str">
        <f t="shared" ref="J14:J15" si="0">IF(E14="","未入力あり","入力完了")</f>
        <v>未入力あり</v>
      </c>
    </row>
    <row r="15" spans="1:10" ht="18" customHeight="1">
      <c r="A15" s="4"/>
      <c r="B15" s="9"/>
      <c r="C15" s="501" t="s">
        <v>88</v>
      </c>
      <c r="D15" s="501"/>
      <c r="E15" s="404"/>
      <c r="F15" s="404"/>
      <c r="G15" s="404"/>
      <c r="H15" s="404"/>
      <c r="I15" s="404"/>
      <c r="J15" s="75" t="str">
        <f t="shared" si="0"/>
        <v>未入力あり</v>
      </c>
    </row>
    <row r="16" spans="1:10" ht="18" customHeight="1">
      <c r="A16" s="4"/>
      <c r="B16" s="9"/>
      <c r="C16" s="28"/>
      <c r="D16" s="28"/>
      <c r="E16" s="28"/>
      <c r="F16" s="28"/>
      <c r="G16" s="28"/>
      <c r="H16" s="28"/>
      <c r="I16" s="28"/>
      <c r="J16" s="5"/>
    </row>
    <row r="17" spans="1:10" ht="18" customHeight="1">
      <c r="A17" s="4"/>
      <c r="B17" s="9"/>
      <c r="C17" s="23"/>
      <c r="D17" s="23"/>
      <c r="E17" s="23"/>
      <c r="F17" s="23"/>
      <c r="G17" s="23"/>
      <c r="H17" s="23"/>
      <c r="I17" s="23"/>
      <c r="J17" s="5"/>
    </row>
    <row r="18" spans="1:10" ht="21.95" customHeight="1">
      <c r="A18" s="4"/>
      <c r="B18" s="7"/>
      <c r="C18" s="499" t="s">
        <v>411</v>
      </c>
      <c r="D18" s="499"/>
      <c r="E18" s="404"/>
      <c r="F18" s="404"/>
      <c r="G18" s="404"/>
      <c r="H18" s="404"/>
      <c r="I18" s="404"/>
      <c r="J18" s="75" t="str">
        <f>IF(E18="","未入力あり","入力完了")</f>
        <v>未入力あり</v>
      </c>
    </row>
    <row r="19" spans="1:10" ht="33.75" customHeight="1">
      <c r="A19" s="4"/>
      <c r="B19" s="7"/>
      <c r="C19" s="500" t="s">
        <v>84</v>
      </c>
      <c r="D19" s="500"/>
      <c r="E19" s="404"/>
      <c r="F19" s="404"/>
      <c r="G19" s="404"/>
      <c r="H19" s="404"/>
      <c r="I19" s="404"/>
      <c r="J19" s="75" t="str">
        <f t="shared" ref="J19:J21" si="1">IF(E19="","未入力あり","入力完了")</f>
        <v>未入力あり</v>
      </c>
    </row>
    <row r="20" spans="1:10" ht="21.95" customHeight="1">
      <c r="A20" s="4"/>
      <c r="B20" s="7"/>
      <c r="C20" s="501" t="s">
        <v>85</v>
      </c>
      <c r="D20" s="501"/>
      <c r="E20" s="404"/>
      <c r="F20" s="404"/>
      <c r="G20" s="404"/>
      <c r="H20" s="404"/>
      <c r="I20" s="404"/>
      <c r="J20" s="75" t="str">
        <f t="shared" si="1"/>
        <v>未入力あり</v>
      </c>
    </row>
    <row r="21" spans="1:10" ht="21.95" customHeight="1">
      <c r="A21" s="4"/>
      <c r="B21" s="7"/>
      <c r="C21" s="501" t="s">
        <v>86</v>
      </c>
      <c r="D21" s="501"/>
      <c r="E21" s="404"/>
      <c r="F21" s="404"/>
      <c r="G21" s="404"/>
      <c r="H21" s="404"/>
      <c r="I21" s="404"/>
      <c r="J21" s="75" t="str">
        <f t="shared" si="1"/>
        <v>未入力あり</v>
      </c>
    </row>
    <row r="22" spans="1:10" ht="18" customHeight="1">
      <c r="A22" s="4"/>
      <c r="B22" s="10"/>
      <c r="C22" s="10"/>
      <c r="D22" s="10"/>
      <c r="E22" s="262"/>
      <c r="F22" s="4"/>
      <c r="G22" s="4"/>
      <c r="H22" s="5"/>
      <c r="I22" s="5"/>
      <c r="J22" s="5"/>
    </row>
    <row r="23" spans="1:10" ht="18" customHeight="1">
      <c r="A23" s="4"/>
      <c r="B23" s="6"/>
      <c r="C23" s="4"/>
      <c r="D23" s="4"/>
      <c r="E23" s="4"/>
      <c r="F23" s="4"/>
      <c r="G23" s="4"/>
      <c r="H23" s="5"/>
      <c r="I23" s="5"/>
      <c r="J23" s="5"/>
    </row>
    <row r="24" spans="1:10" ht="20.100000000000001" customHeight="1">
      <c r="A24" s="4"/>
      <c r="B24" s="498" t="s">
        <v>82</v>
      </c>
      <c r="C24" s="498"/>
      <c r="D24" s="498"/>
      <c r="E24" s="498"/>
      <c r="F24" s="498"/>
      <c r="G24" s="498"/>
      <c r="H24" s="498"/>
      <c r="I24" s="498"/>
      <c r="J24" s="11"/>
    </row>
    <row r="25" spans="1:10" ht="20.100000000000001" customHeight="1">
      <c r="A25" s="4"/>
      <c r="B25" s="498"/>
      <c r="C25" s="498"/>
      <c r="D25" s="498"/>
      <c r="E25" s="498"/>
      <c r="F25" s="498"/>
      <c r="G25" s="498"/>
      <c r="H25" s="498"/>
      <c r="I25" s="498"/>
      <c r="J25" s="11"/>
    </row>
    <row r="26" spans="1:10" ht="20.100000000000001" customHeight="1">
      <c r="A26" s="4"/>
      <c r="B26" s="498"/>
      <c r="C26" s="498"/>
      <c r="D26" s="498"/>
      <c r="E26" s="498"/>
      <c r="F26" s="498"/>
      <c r="G26" s="498"/>
      <c r="H26" s="498"/>
      <c r="I26" s="498"/>
      <c r="J26" s="11"/>
    </row>
    <row r="27" spans="1:10" ht="20.100000000000001" customHeight="1">
      <c r="A27" s="4"/>
      <c r="B27" s="5"/>
      <c r="C27" s="5"/>
      <c r="D27" s="5"/>
      <c r="E27" s="5"/>
      <c r="F27" s="5"/>
      <c r="G27" s="5"/>
      <c r="H27" s="5"/>
      <c r="I27" s="5"/>
      <c r="J27" s="5"/>
    </row>
    <row r="28" spans="1:10" ht="20.100000000000001" customHeight="1">
      <c r="A28" s="4"/>
      <c r="B28" s="6"/>
      <c r="C28" s="4"/>
      <c r="D28" s="4"/>
      <c r="E28" s="4"/>
      <c r="F28" s="4"/>
      <c r="G28" s="4"/>
      <c r="H28" s="5"/>
      <c r="I28" s="5"/>
      <c r="J28" s="5"/>
    </row>
    <row r="29" spans="1:10" ht="20.100000000000001" customHeight="1">
      <c r="A29" s="4"/>
      <c r="B29" s="498" t="s">
        <v>83</v>
      </c>
      <c r="C29" s="498"/>
      <c r="D29" s="498"/>
      <c r="E29" s="498"/>
      <c r="F29" s="498"/>
      <c r="G29" s="498"/>
      <c r="H29" s="498"/>
      <c r="I29" s="498"/>
      <c r="J29" s="11"/>
    </row>
    <row r="30" spans="1:10" ht="20.100000000000001" customHeight="1">
      <c r="A30" s="4"/>
      <c r="B30" s="498"/>
      <c r="C30" s="498"/>
      <c r="D30" s="498"/>
      <c r="E30" s="498"/>
      <c r="F30" s="498"/>
      <c r="G30" s="498"/>
      <c r="H30" s="498"/>
      <c r="I30" s="498"/>
      <c r="J30" s="5"/>
    </row>
    <row r="31" spans="1:10" ht="20.100000000000001" customHeight="1">
      <c r="A31" s="4"/>
      <c r="B31" s="498"/>
      <c r="C31" s="498"/>
      <c r="D31" s="498"/>
      <c r="E31" s="498"/>
      <c r="F31" s="498"/>
      <c r="G31" s="498"/>
      <c r="H31" s="498"/>
      <c r="I31" s="498"/>
      <c r="J31" s="5"/>
    </row>
    <row r="32" spans="1:10" ht="18" customHeight="1">
      <c r="A32" s="4"/>
      <c r="B32" s="6"/>
      <c r="C32" s="4"/>
      <c r="D32" s="4"/>
      <c r="E32" s="4"/>
      <c r="F32" s="4"/>
      <c r="G32" s="4"/>
      <c r="H32" s="5"/>
      <c r="I32" s="5"/>
      <c r="J32" s="5"/>
    </row>
    <row r="33" spans="1:10" ht="18" customHeight="1">
      <c r="A33" s="4"/>
      <c r="B33" s="5"/>
      <c r="C33" s="4"/>
      <c r="D33" s="4"/>
      <c r="E33" s="4"/>
      <c r="F33" s="4"/>
      <c r="G33" s="4"/>
      <c r="H33" s="5"/>
      <c r="I33" s="5"/>
      <c r="J33" s="5"/>
    </row>
    <row r="34" spans="1:10" ht="18" customHeight="1">
      <c r="A34" s="4"/>
      <c r="B34" s="4"/>
      <c r="C34" s="4"/>
      <c r="D34" s="4"/>
      <c r="E34" s="4"/>
      <c r="F34" s="4"/>
      <c r="G34" s="4"/>
      <c r="H34" s="5"/>
      <c r="I34" s="5"/>
      <c r="J34" s="5"/>
    </row>
    <row r="35" spans="1:10" ht="18" customHeight="1">
      <c r="A35" s="5"/>
      <c r="B35" s="5"/>
      <c r="C35" s="5"/>
      <c r="D35" s="5"/>
      <c r="E35" s="5"/>
      <c r="F35" s="5"/>
      <c r="G35" s="5"/>
      <c r="H35" s="5"/>
      <c r="I35" s="5"/>
      <c r="J35" s="5"/>
    </row>
    <row r="36" spans="1:10" ht="18" customHeight="1">
      <c r="A36" s="5"/>
      <c r="B36" s="5"/>
      <c r="C36" s="5"/>
      <c r="D36" s="5"/>
      <c r="E36" s="5"/>
      <c r="F36" s="5"/>
      <c r="G36" s="5"/>
      <c r="H36" s="5"/>
      <c r="I36" s="5"/>
      <c r="J36" s="5"/>
    </row>
    <row r="37" spans="1:10" ht="18" customHeight="1">
      <c r="A37" s="5"/>
      <c r="B37" s="5"/>
      <c r="C37" s="5"/>
      <c r="D37" s="5"/>
      <c r="E37" s="5"/>
      <c r="F37" s="5"/>
      <c r="G37" s="5"/>
      <c r="H37" s="5"/>
      <c r="I37" s="5"/>
      <c r="J37" s="5"/>
    </row>
    <row r="38" spans="1:10" ht="18" customHeight="1">
      <c r="A38" s="5"/>
      <c r="B38" s="5"/>
      <c r="C38" s="5"/>
      <c r="D38" s="5"/>
      <c r="E38" s="5"/>
      <c r="F38" s="5"/>
      <c r="G38" s="5"/>
      <c r="H38" s="5"/>
      <c r="I38" s="5"/>
      <c r="J38" s="5"/>
    </row>
    <row r="39" spans="1:10" ht="18" customHeight="1">
      <c r="A39" s="5"/>
      <c r="B39" s="5"/>
      <c r="C39" s="5"/>
      <c r="D39" s="5"/>
      <c r="E39" s="5"/>
      <c r="F39" s="5"/>
      <c r="G39" s="5"/>
      <c r="H39" s="497" t="s">
        <v>64</v>
      </c>
      <c r="I39" s="497"/>
      <c r="J39" s="14"/>
    </row>
    <row r="40" spans="1:10">
      <c r="A40" s="5"/>
      <c r="B40" s="5"/>
      <c r="C40" s="5"/>
      <c r="D40" s="5"/>
      <c r="E40" s="5"/>
      <c r="F40" s="5"/>
      <c r="G40" s="5"/>
      <c r="H40" s="5"/>
      <c r="I40" s="5"/>
      <c r="J40" s="5"/>
    </row>
    <row r="41" spans="1:10">
      <c r="A41" s="5"/>
      <c r="B41" s="26" t="s">
        <v>457</v>
      </c>
      <c r="C41" s="5"/>
      <c r="D41" s="5"/>
      <c r="E41" s="5"/>
      <c r="F41" s="5"/>
      <c r="G41" s="5"/>
      <c r="H41" s="5"/>
      <c r="I41" s="5"/>
      <c r="J41" s="5"/>
    </row>
    <row r="42" spans="1:10"/>
  </sheetData>
  <mergeCells count="20">
    <mergeCell ref="E14:I14"/>
    <mergeCell ref="C14:D14"/>
    <mergeCell ref="C15:D15"/>
    <mergeCell ref="E15:I15"/>
    <mergeCell ref="B5:I6"/>
    <mergeCell ref="B10:E10"/>
    <mergeCell ref="C13:D13"/>
    <mergeCell ref="E13:I13"/>
    <mergeCell ref="G8:I8"/>
    <mergeCell ref="H39:I39"/>
    <mergeCell ref="B29:I31"/>
    <mergeCell ref="C18:D18"/>
    <mergeCell ref="C19:D19"/>
    <mergeCell ref="C20:D20"/>
    <mergeCell ref="B24:I26"/>
    <mergeCell ref="E19:I19"/>
    <mergeCell ref="E18:I18"/>
    <mergeCell ref="C21:D21"/>
    <mergeCell ref="E20:I20"/>
    <mergeCell ref="E21:I21"/>
  </mergeCells>
  <phoneticPr fontId="2"/>
  <conditionalFormatting sqref="J8">
    <cfRule type="cellIs" dxfId="17" priority="20" operator="equal">
      <formula>"未入力あり"</formula>
    </cfRule>
    <cfRule type="cellIs" dxfId="16" priority="29" operator="equal">
      <formula>"未入力あり"</formula>
    </cfRule>
  </conditionalFormatting>
  <conditionalFormatting sqref="J13:J15">
    <cfRule type="cellIs" dxfId="15" priority="18" operator="equal">
      <formula>"未入力あり"</formula>
    </cfRule>
    <cfRule type="cellIs" dxfId="14" priority="19" operator="equal">
      <formula>"未入力あり"</formula>
    </cfRule>
  </conditionalFormatting>
  <conditionalFormatting sqref="J18:J21">
    <cfRule type="cellIs" dxfId="13" priority="12" operator="equal">
      <formula>"未入力あり"</formula>
    </cfRule>
    <cfRule type="cellIs" dxfId="12" priority="13" operator="equal">
      <formula>"未入力あり"</formula>
    </cfRule>
  </conditionalFormatting>
  <conditionalFormatting sqref="G8:I8">
    <cfRule type="containsBlanks" dxfId="11" priority="3">
      <formula>LEN(TRIM(G8))=0</formula>
    </cfRule>
  </conditionalFormatting>
  <conditionalFormatting sqref="E13:I15">
    <cfRule type="containsBlanks" dxfId="10" priority="2">
      <formula>LEN(TRIM(E13))=0</formula>
    </cfRule>
  </conditionalFormatting>
  <conditionalFormatting sqref="E18:I21">
    <cfRule type="containsBlanks" dxfId="9" priority="1">
      <formula>LEN(TRIM(E18))=0</formula>
    </cfRule>
  </conditionalFormatting>
  <dataValidations count="1">
    <dataValidation imeMode="halfKatakana" allowBlank="1" showInputMessage="1" showErrorMessage="1" sqref="E18:I18"/>
  </dataValidations>
  <printOptions horizontalCentered="1"/>
  <pageMargins left="0.70866141732283472" right="0.70866141732283472" top="0.9448818897637796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C58"/>
  <sheetViews>
    <sheetView view="pageBreakPreview" zoomScaleNormal="100" zoomScaleSheetLayoutView="100" workbookViewId="0">
      <selection activeCell="AG5" sqref="AG5"/>
    </sheetView>
  </sheetViews>
  <sheetFormatPr defaultColWidth="8.875" defaultRowHeight="13.5" zeroHeight="1"/>
  <cols>
    <col min="1" max="1" width="5.625" customWidth="1"/>
    <col min="2" max="3" width="6.625" customWidth="1"/>
    <col min="4" max="27" width="3.625" customWidth="1"/>
    <col min="28" max="28" width="13.25" customWidth="1"/>
    <col min="29" max="29" width="7.625" style="60" customWidth="1"/>
    <col min="30" max="30" width="1.25" customWidth="1"/>
    <col min="16384" max="16384" width="5" customWidth="1"/>
  </cols>
  <sheetData>
    <row r="1" spans="2:29" ht="14.25">
      <c r="B1" s="3" t="s">
        <v>51</v>
      </c>
      <c r="C1" s="2"/>
      <c r="D1" s="2"/>
      <c r="E1" s="2"/>
      <c r="F1" s="2"/>
      <c r="G1" s="2"/>
      <c r="H1" s="2"/>
      <c r="I1" s="2"/>
      <c r="J1" s="2"/>
      <c r="K1" s="2"/>
      <c r="L1" s="2"/>
      <c r="M1" s="2"/>
      <c r="N1" s="2"/>
      <c r="O1" s="2"/>
      <c r="P1" s="2"/>
      <c r="Q1" s="2"/>
      <c r="R1" s="2"/>
      <c r="S1" s="2"/>
      <c r="T1" s="2"/>
      <c r="U1" s="2"/>
      <c r="V1" s="2"/>
      <c r="W1" s="2"/>
      <c r="X1" s="2"/>
      <c r="Y1" s="2"/>
      <c r="Z1" s="2"/>
      <c r="AA1" s="2"/>
      <c r="AB1" s="2"/>
    </row>
    <row r="2" spans="2:29" ht="24">
      <c r="B2" s="579" t="s">
        <v>92</v>
      </c>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row>
    <row r="3" spans="2:29" s="63" customFormat="1" ht="16.149999999999999" customHeight="1">
      <c r="B3" s="62"/>
      <c r="C3" s="62"/>
      <c r="D3" s="62"/>
      <c r="E3" s="62"/>
      <c r="F3" s="62"/>
      <c r="G3" s="62"/>
      <c r="H3" s="62"/>
      <c r="I3" s="62"/>
      <c r="J3" s="62"/>
      <c r="K3" s="62"/>
      <c r="L3" s="62"/>
      <c r="M3" s="62"/>
      <c r="N3" s="62"/>
      <c r="O3" s="62"/>
      <c r="P3" s="62"/>
      <c r="Q3" s="62"/>
      <c r="R3" s="62"/>
      <c r="S3" s="62"/>
      <c r="T3" s="62"/>
      <c r="U3" s="62"/>
      <c r="V3" s="62"/>
      <c r="W3" s="62"/>
      <c r="X3" s="648" t="s">
        <v>427</v>
      </c>
      <c r="Y3" s="648"/>
      <c r="Z3" s="648"/>
      <c r="AA3" s="648"/>
      <c r="AB3" s="532">
        <v>45658</v>
      </c>
      <c r="AC3" s="532"/>
    </row>
    <row r="4" spans="2:29" ht="6" customHeight="1" thickBot="1">
      <c r="B4" s="2"/>
      <c r="C4" s="2"/>
      <c r="D4" s="2"/>
      <c r="E4" s="2"/>
      <c r="F4" s="2"/>
      <c r="G4" s="2"/>
      <c r="H4" s="2"/>
      <c r="I4" s="17"/>
      <c r="J4" s="17"/>
      <c r="K4" s="17"/>
      <c r="L4" s="17"/>
      <c r="M4" s="17"/>
      <c r="N4" s="17"/>
      <c r="O4" s="17"/>
      <c r="P4" s="17"/>
      <c r="Q4" s="18"/>
      <c r="R4" s="18"/>
      <c r="S4" s="18"/>
      <c r="T4" s="18"/>
      <c r="U4" s="18"/>
      <c r="V4" s="18"/>
      <c r="W4" s="18"/>
      <c r="X4" s="18"/>
      <c r="Y4" s="16"/>
      <c r="Z4" s="16"/>
      <c r="AA4" s="16"/>
      <c r="AB4" s="16"/>
    </row>
    <row r="5" spans="2:29" ht="23.1" customHeight="1">
      <c r="B5" s="580" t="s">
        <v>428</v>
      </c>
      <c r="C5" s="581"/>
      <c r="D5" s="660"/>
      <c r="E5" s="661"/>
      <c r="F5" s="661"/>
      <c r="G5" s="661"/>
      <c r="H5" s="661"/>
      <c r="I5" s="662"/>
      <c r="J5" s="666" t="s">
        <v>412</v>
      </c>
      <c r="K5" s="667"/>
      <c r="L5" s="667"/>
      <c r="M5" s="667"/>
      <c r="N5" s="667"/>
      <c r="O5" s="667"/>
      <c r="P5" s="668"/>
      <c r="Q5" s="670" t="str">
        <f>IF(様式第1号!E18&lt;&gt;"",様式第1号!E18,"")</f>
        <v/>
      </c>
      <c r="R5" s="670"/>
      <c r="S5" s="670"/>
      <c r="T5" s="670"/>
      <c r="U5" s="670"/>
      <c r="V5" s="670"/>
      <c r="W5" s="670"/>
      <c r="X5" s="670"/>
      <c r="Y5" s="670"/>
      <c r="Z5" s="670"/>
      <c r="AA5" s="670"/>
      <c r="AB5" s="670"/>
      <c r="AC5" s="671"/>
    </row>
    <row r="6" spans="2:29" ht="23.1" customHeight="1">
      <c r="B6" s="582"/>
      <c r="C6" s="583"/>
      <c r="D6" s="663"/>
      <c r="E6" s="664"/>
      <c r="F6" s="664"/>
      <c r="G6" s="664"/>
      <c r="H6" s="664"/>
      <c r="I6" s="665"/>
      <c r="J6" s="637" t="s">
        <v>74</v>
      </c>
      <c r="K6" s="587"/>
      <c r="L6" s="587"/>
      <c r="M6" s="587"/>
      <c r="N6" s="587"/>
      <c r="O6" s="587"/>
      <c r="P6" s="572"/>
      <c r="Q6" s="601" t="str">
        <f>IF(様式第1号!E19&lt;&gt;"",様式第1号!E19,"")</f>
        <v/>
      </c>
      <c r="R6" s="601"/>
      <c r="S6" s="601"/>
      <c r="T6" s="601"/>
      <c r="U6" s="601"/>
      <c r="V6" s="601"/>
      <c r="W6" s="601"/>
      <c r="X6" s="601"/>
      <c r="Y6" s="601"/>
      <c r="Z6" s="601"/>
      <c r="AA6" s="601"/>
      <c r="AB6" s="601"/>
      <c r="AC6" s="672"/>
    </row>
    <row r="7" spans="2:29" ht="23.1" customHeight="1">
      <c r="B7" s="569" t="s">
        <v>426</v>
      </c>
      <c r="C7" s="584"/>
      <c r="D7" s="635" t="s">
        <v>52</v>
      </c>
      <c r="E7" s="586"/>
      <c r="F7" s="586"/>
      <c r="G7" s="586"/>
      <c r="H7" s="586"/>
      <c r="I7" s="636"/>
      <c r="J7" s="606" t="s">
        <v>155</v>
      </c>
      <c r="K7" s="607"/>
      <c r="L7" s="607"/>
      <c r="M7" s="607"/>
      <c r="N7" s="607"/>
      <c r="O7" s="607"/>
      <c r="P7" s="607"/>
      <c r="Q7" s="638"/>
      <c r="R7" s="638"/>
      <c r="S7" s="638"/>
      <c r="T7" s="638"/>
      <c r="U7" s="639"/>
      <c r="V7" s="635" t="s">
        <v>501</v>
      </c>
      <c r="W7" s="586"/>
      <c r="X7" s="586"/>
      <c r="Y7" s="586"/>
      <c r="Z7" s="586"/>
      <c r="AA7" s="636"/>
      <c r="AB7" s="616" t="s">
        <v>436</v>
      </c>
      <c r="AC7" s="611" t="s">
        <v>161</v>
      </c>
    </row>
    <row r="8" spans="2:29" ht="23.1" customHeight="1">
      <c r="B8" s="585"/>
      <c r="C8" s="586"/>
      <c r="D8" s="635"/>
      <c r="E8" s="586"/>
      <c r="F8" s="586"/>
      <c r="G8" s="586"/>
      <c r="H8" s="586"/>
      <c r="I8" s="636"/>
      <c r="J8" s="640" t="s">
        <v>122</v>
      </c>
      <c r="K8" s="589"/>
      <c r="L8" s="589"/>
      <c r="M8" s="589"/>
      <c r="N8" s="589"/>
      <c r="O8" s="632"/>
      <c r="P8" s="640" t="s">
        <v>44</v>
      </c>
      <c r="Q8" s="589"/>
      <c r="R8" s="589"/>
      <c r="S8" s="589"/>
      <c r="T8" s="589"/>
      <c r="U8" s="632"/>
      <c r="V8" s="635"/>
      <c r="W8" s="586"/>
      <c r="X8" s="586"/>
      <c r="Y8" s="586"/>
      <c r="Z8" s="586"/>
      <c r="AA8" s="636"/>
      <c r="AB8" s="559"/>
      <c r="AC8" s="611"/>
    </row>
    <row r="9" spans="2:29" ht="23.1" customHeight="1">
      <c r="B9" s="585"/>
      <c r="C9" s="586"/>
      <c r="D9" s="635"/>
      <c r="E9" s="586"/>
      <c r="F9" s="586"/>
      <c r="G9" s="586"/>
      <c r="H9" s="586"/>
      <c r="I9" s="636"/>
      <c r="J9" s="559" t="s">
        <v>164</v>
      </c>
      <c r="K9" s="560"/>
      <c r="L9" s="610"/>
      <c r="M9" s="610"/>
      <c r="N9" s="610"/>
      <c r="O9" s="610"/>
      <c r="P9" s="559" t="s">
        <v>164</v>
      </c>
      <c r="Q9" s="560"/>
      <c r="R9" s="610"/>
      <c r="S9" s="610"/>
      <c r="T9" s="610"/>
      <c r="U9" s="610"/>
      <c r="V9" s="635"/>
      <c r="W9" s="586"/>
      <c r="X9" s="586"/>
      <c r="Y9" s="586"/>
      <c r="Z9" s="586"/>
      <c r="AA9" s="636"/>
      <c r="AB9" s="559"/>
      <c r="AC9" s="70" t="str">
        <f>IF(OR(L9="",R9="",),"未入力あり","入力完了")</f>
        <v>未入力あり</v>
      </c>
    </row>
    <row r="10" spans="2:29" ht="23.1" customHeight="1">
      <c r="B10" s="585"/>
      <c r="C10" s="586"/>
      <c r="D10" s="637"/>
      <c r="E10" s="587"/>
      <c r="F10" s="587"/>
      <c r="G10" s="587"/>
      <c r="H10" s="587"/>
      <c r="I10" s="572"/>
      <c r="J10" s="559" t="s">
        <v>163</v>
      </c>
      <c r="K10" s="560"/>
      <c r="L10" s="610"/>
      <c r="M10" s="610"/>
      <c r="N10" s="610"/>
      <c r="O10" s="610"/>
      <c r="P10" s="559" t="s">
        <v>163</v>
      </c>
      <c r="Q10" s="560"/>
      <c r="R10" s="610"/>
      <c r="S10" s="610"/>
      <c r="T10" s="610"/>
      <c r="U10" s="610"/>
      <c r="V10" s="637"/>
      <c r="W10" s="587"/>
      <c r="X10" s="587"/>
      <c r="Y10" s="587"/>
      <c r="Z10" s="587"/>
      <c r="AA10" s="572"/>
      <c r="AB10" s="559"/>
      <c r="AC10" s="70" t="str">
        <f>IF(OR(L10="",R10="",),"未入力あり","入力完了")</f>
        <v>未入力あり</v>
      </c>
    </row>
    <row r="11" spans="2:29" ht="49.9" customHeight="1">
      <c r="B11" s="585"/>
      <c r="C11" s="586"/>
      <c r="D11" s="669" t="s">
        <v>158</v>
      </c>
      <c r="E11" s="669"/>
      <c r="F11" s="669"/>
      <c r="G11" s="669"/>
      <c r="H11" s="669"/>
      <c r="I11" s="669"/>
      <c r="J11" s="646"/>
      <c r="K11" s="647"/>
      <c r="L11" s="647"/>
      <c r="M11" s="647"/>
      <c r="N11" s="596" t="s">
        <v>75</v>
      </c>
      <c r="O11" s="597"/>
      <c r="P11" s="646"/>
      <c r="Q11" s="647"/>
      <c r="R11" s="647"/>
      <c r="S11" s="647"/>
      <c r="T11" s="596" t="s">
        <v>75</v>
      </c>
      <c r="U11" s="597"/>
      <c r="V11" s="608" t="str">
        <f>IF(AND(J11="",P11=""),"",ROUNDDOWN((J11+P11)/2,0))</f>
        <v/>
      </c>
      <c r="W11" s="609"/>
      <c r="X11" s="609"/>
      <c r="Y11" s="609"/>
      <c r="Z11" s="596" t="s">
        <v>75</v>
      </c>
      <c r="AA11" s="597"/>
      <c r="AB11" s="66" t="s">
        <v>437</v>
      </c>
      <c r="AC11" s="70" t="str">
        <f>IF(OR(J11="",P11=""),"未入力あり","入力完了")</f>
        <v>未入力あり</v>
      </c>
    </row>
    <row r="12" spans="2:29" ht="49.9" customHeight="1">
      <c r="B12" s="585"/>
      <c r="C12" s="586"/>
      <c r="D12" s="669" t="s">
        <v>159</v>
      </c>
      <c r="E12" s="669"/>
      <c r="F12" s="669"/>
      <c r="G12" s="669"/>
      <c r="H12" s="669"/>
      <c r="I12" s="669"/>
      <c r="J12" s="646"/>
      <c r="K12" s="647"/>
      <c r="L12" s="647"/>
      <c r="M12" s="647"/>
      <c r="N12" s="596" t="s">
        <v>75</v>
      </c>
      <c r="O12" s="597"/>
      <c r="P12" s="646"/>
      <c r="Q12" s="647"/>
      <c r="R12" s="647"/>
      <c r="S12" s="647"/>
      <c r="T12" s="596" t="s">
        <v>75</v>
      </c>
      <c r="U12" s="597"/>
      <c r="V12" s="608" t="str">
        <f>IF(AND(J12="",P12=""),"",ROUNDDOWN((J12+P12)/2,0))</f>
        <v/>
      </c>
      <c r="W12" s="609"/>
      <c r="X12" s="609"/>
      <c r="Y12" s="609"/>
      <c r="Z12" s="596" t="s">
        <v>75</v>
      </c>
      <c r="AA12" s="597"/>
      <c r="AB12" s="233" t="s">
        <v>438</v>
      </c>
      <c r="AC12" s="70" t="str">
        <f t="shared" ref="AC12:AC14" si="0">IF(OR(J12="",P12=""),"未入力あり","入力完了")</f>
        <v>未入力あり</v>
      </c>
    </row>
    <row r="13" spans="2:29" ht="49.9" customHeight="1">
      <c r="B13" s="585"/>
      <c r="C13" s="586"/>
      <c r="D13" s="601" t="s">
        <v>76</v>
      </c>
      <c r="E13" s="601"/>
      <c r="F13" s="601"/>
      <c r="G13" s="601"/>
      <c r="H13" s="601"/>
      <c r="I13" s="601"/>
      <c r="J13" s="646"/>
      <c r="K13" s="647"/>
      <c r="L13" s="647"/>
      <c r="M13" s="647"/>
      <c r="N13" s="596" t="s">
        <v>75</v>
      </c>
      <c r="O13" s="597"/>
      <c r="P13" s="646"/>
      <c r="Q13" s="647"/>
      <c r="R13" s="647"/>
      <c r="S13" s="647"/>
      <c r="T13" s="596" t="s">
        <v>75</v>
      </c>
      <c r="U13" s="597"/>
      <c r="V13" s="608" t="str">
        <f>IF(AND(J13="",P13=""),"",ROUNDDOWN((J13+P13)/2,0))</f>
        <v/>
      </c>
      <c r="W13" s="609"/>
      <c r="X13" s="609"/>
      <c r="Y13" s="609"/>
      <c r="Z13" s="596" t="s">
        <v>75</v>
      </c>
      <c r="AA13" s="597"/>
      <c r="AB13" s="233" t="s">
        <v>439</v>
      </c>
      <c r="AC13" s="70" t="str">
        <f t="shared" si="0"/>
        <v>未入力あり</v>
      </c>
    </row>
    <row r="14" spans="2:29" ht="49.9" customHeight="1">
      <c r="B14" s="585"/>
      <c r="C14" s="586"/>
      <c r="D14" s="669" t="s">
        <v>157</v>
      </c>
      <c r="E14" s="669"/>
      <c r="F14" s="669"/>
      <c r="G14" s="669"/>
      <c r="H14" s="669"/>
      <c r="I14" s="669"/>
      <c r="J14" s="646"/>
      <c r="K14" s="647"/>
      <c r="L14" s="647"/>
      <c r="M14" s="647"/>
      <c r="N14" s="596" t="s">
        <v>75</v>
      </c>
      <c r="O14" s="597"/>
      <c r="P14" s="646"/>
      <c r="Q14" s="647"/>
      <c r="R14" s="647"/>
      <c r="S14" s="647"/>
      <c r="T14" s="596" t="s">
        <v>75</v>
      </c>
      <c r="U14" s="597"/>
      <c r="V14" s="608" t="str">
        <f>IF(AND(J14="",P14=""),"",ROUNDDOWN((J14+P14)/2,0))</f>
        <v/>
      </c>
      <c r="W14" s="609"/>
      <c r="X14" s="609"/>
      <c r="Y14" s="609"/>
      <c r="Z14" s="596" t="s">
        <v>75</v>
      </c>
      <c r="AA14" s="597"/>
      <c r="AB14" s="233" t="s">
        <v>440</v>
      </c>
      <c r="AC14" s="70" t="str">
        <f t="shared" si="0"/>
        <v>未入力あり</v>
      </c>
    </row>
    <row r="15" spans="2:29" ht="45.95" customHeight="1">
      <c r="B15" s="571"/>
      <c r="C15" s="587"/>
      <c r="D15" s="601" t="s">
        <v>47</v>
      </c>
      <c r="E15" s="601"/>
      <c r="F15" s="601"/>
      <c r="G15" s="601"/>
      <c r="H15" s="601"/>
      <c r="I15" s="601"/>
      <c r="J15" s="608" t="str">
        <f>IF(AND(J11="",J12="",J13="",J14=""),"",SUM(J11:M14))</f>
        <v/>
      </c>
      <c r="K15" s="609"/>
      <c r="L15" s="609"/>
      <c r="M15" s="609"/>
      <c r="N15" s="596" t="s">
        <v>75</v>
      </c>
      <c r="O15" s="597"/>
      <c r="P15" s="608" t="str">
        <f>IF(AND(P11="",P12="",P13="",P14=""),"",SUM(P11:T14))</f>
        <v/>
      </c>
      <c r="Q15" s="609"/>
      <c r="R15" s="609"/>
      <c r="S15" s="609"/>
      <c r="T15" s="596" t="s">
        <v>75</v>
      </c>
      <c r="U15" s="597"/>
      <c r="V15" s="608" t="str">
        <f>IF(AND(V11="",V12="",V13="",V14=""),"",SUM(V11:Y14))</f>
        <v/>
      </c>
      <c r="W15" s="609"/>
      <c r="X15" s="609"/>
      <c r="Y15" s="609"/>
      <c r="Z15" s="596" t="s">
        <v>75</v>
      </c>
      <c r="AA15" s="597"/>
      <c r="AB15" s="67"/>
      <c r="AC15" s="71"/>
    </row>
    <row r="16" spans="2:29" ht="22.9" customHeight="1">
      <c r="B16" s="569" t="s">
        <v>500</v>
      </c>
      <c r="C16" s="570"/>
      <c r="D16" s="633" t="s">
        <v>516</v>
      </c>
      <c r="E16" s="634"/>
      <c r="F16" s="634"/>
      <c r="G16" s="634"/>
      <c r="H16" s="506" t="s">
        <v>480</v>
      </c>
      <c r="I16" s="506"/>
      <c r="J16" s="506"/>
      <c r="K16" s="506"/>
      <c r="L16" s="506" t="s">
        <v>459</v>
      </c>
      <c r="M16" s="506"/>
      <c r="N16" s="506"/>
      <c r="O16" s="506"/>
      <c r="P16" s="511" t="s">
        <v>222</v>
      </c>
      <c r="Q16" s="511"/>
      <c r="R16" s="511"/>
      <c r="S16" s="511"/>
      <c r="T16" s="512" t="s">
        <v>123</v>
      </c>
      <c r="U16" s="513"/>
      <c r="V16" s="513"/>
      <c r="W16" s="513"/>
      <c r="X16" s="514"/>
      <c r="Y16" s="517" t="s">
        <v>479</v>
      </c>
      <c r="Z16" s="518"/>
      <c r="AA16" s="519"/>
      <c r="AB16" s="595" t="s">
        <v>441</v>
      </c>
      <c r="AC16" s="523" t="str">
        <f>IF(T17="","未入力あり","入力完了")</f>
        <v>未入力あり</v>
      </c>
    </row>
    <row r="17" spans="2:29" ht="35.25" customHeight="1">
      <c r="B17" s="571"/>
      <c r="C17" s="572"/>
      <c r="D17" s="507">
        <f>様式第3号!AR22</f>
        <v>0</v>
      </c>
      <c r="E17" s="508"/>
      <c r="F17" s="508"/>
      <c r="G17" s="54" t="s">
        <v>31</v>
      </c>
      <c r="H17" s="507">
        <f>様式第3号!AS22</f>
        <v>0</v>
      </c>
      <c r="I17" s="508"/>
      <c r="J17" s="508"/>
      <c r="K17" s="54" t="s">
        <v>31</v>
      </c>
      <c r="L17" s="509">
        <f>様式第3号!AT22</f>
        <v>0</v>
      </c>
      <c r="M17" s="510"/>
      <c r="N17" s="510"/>
      <c r="O17" s="54" t="s">
        <v>31</v>
      </c>
      <c r="P17" s="507">
        <f>SUM(D17,H17,L17)</f>
        <v>0</v>
      </c>
      <c r="Q17" s="508"/>
      <c r="R17" s="508"/>
      <c r="S17" s="54" t="s">
        <v>31</v>
      </c>
      <c r="T17" s="515"/>
      <c r="U17" s="516"/>
      <c r="V17" s="516"/>
      <c r="W17" s="516"/>
      <c r="X17" s="291" t="s">
        <v>31</v>
      </c>
      <c r="Y17" s="520"/>
      <c r="Z17" s="521"/>
      <c r="AA17" s="522"/>
      <c r="AB17" s="595"/>
      <c r="AC17" s="523"/>
    </row>
    <row r="18" spans="2:29" ht="39.6" customHeight="1">
      <c r="B18" s="588" t="s">
        <v>418</v>
      </c>
      <c r="C18" s="589"/>
      <c r="D18" s="602"/>
      <c r="E18" s="603"/>
      <c r="F18" s="603"/>
      <c r="G18" s="603"/>
      <c r="H18" s="603"/>
      <c r="I18" s="600" t="s">
        <v>58</v>
      </c>
      <c r="J18" s="600"/>
      <c r="K18" s="512" t="s">
        <v>425</v>
      </c>
      <c r="L18" s="513"/>
      <c r="M18" s="513"/>
      <c r="N18" s="514"/>
      <c r="O18" s="590"/>
      <c r="P18" s="591"/>
      <c r="Q18" s="591"/>
      <c r="R18" s="591"/>
      <c r="S18" s="591"/>
      <c r="T18" s="600" t="s">
        <v>58</v>
      </c>
      <c r="U18" s="600"/>
      <c r="V18" s="598"/>
      <c r="W18" s="598"/>
      <c r="X18" s="598"/>
      <c r="Y18" s="598"/>
      <c r="Z18" s="598"/>
      <c r="AA18" s="599"/>
      <c r="AB18" s="233" t="s">
        <v>442</v>
      </c>
      <c r="AC18" s="70" t="str">
        <f>IF(OR(D18="",O18=""),"未入力あり","入力完了")</f>
        <v>未入力あり</v>
      </c>
    </row>
    <row r="19" spans="2:29" ht="30" customHeight="1">
      <c r="B19" s="569" t="s">
        <v>424</v>
      </c>
      <c r="C19" s="584"/>
      <c r="D19" s="601" t="s">
        <v>54</v>
      </c>
      <c r="E19" s="601"/>
      <c r="F19" s="601"/>
      <c r="G19" s="601"/>
      <c r="H19" s="601"/>
      <c r="I19" s="76" t="s">
        <v>56</v>
      </c>
      <c r="J19" s="592"/>
      <c r="K19" s="592"/>
      <c r="L19" s="592"/>
      <c r="M19" s="592"/>
      <c r="N19" s="592"/>
      <c r="O19" s="76" t="s">
        <v>59</v>
      </c>
      <c r="P19" s="593" t="s">
        <v>58</v>
      </c>
      <c r="Q19" s="594"/>
      <c r="R19" s="614" t="s">
        <v>53</v>
      </c>
      <c r="S19" s="615"/>
      <c r="T19" s="615"/>
      <c r="U19" s="615"/>
      <c r="V19" s="617" t="str">
        <f>IF(J19="","",ROUNDDOWN(J19/J20,4)*100)</f>
        <v/>
      </c>
      <c r="W19" s="617"/>
      <c r="X19" s="617"/>
      <c r="Y19" s="617"/>
      <c r="Z19" s="619" t="s">
        <v>518</v>
      </c>
      <c r="AA19" s="620"/>
      <c r="AB19" s="595" t="s">
        <v>443</v>
      </c>
      <c r="AC19" s="70" t="str">
        <f>IF(J19="","未入力あり","入力完了")</f>
        <v>未入力あり</v>
      </c>
    </row>
    <row r="20" spans="2:29" ht="30" customHeight="1">
      <c r="B20" s="571"/>
      <c r="C20" s="587"/>
      <c r="D20" s="601" t="s">
        <v>55</v>
      </c>
      <c r="E20" s="601"/>
      <c r="F20" s="601"/>
      <c r="G20" s="601"/>
      <c r="H20" s="601"/>
      <c r="I20" s="76" t="s">
        <v>56</v>
      </c>
      <c r="J20" s="592"/>
      <c r="K20" s="592"/>
      <c r="L20" s="592"/>
      <c r="M20" s="592"/>
      <c r="N20" s="592"/>
      <c r="O20" s="76" t="s">
        <v>59</v>
      </c>
      <c r="P20" s="593" t="s">
        <v>57</v>
      </c>
      <c r="Q20" s="594"/>
      <c r="R20" s="616"/>
      <c r="S20" s="583"/>
      <c r="T20" s="583"/>
      <c r="U20" s="583"/>
      <c r="V20" s="618"/>
      <c r="W20" s="618"/>
      <c r="X20" s="618"/>
      <c r="Y20" s="618"/>
      <c r="Z20" s="621"/>
      <c r="AA20" s="622"/>
      <c r="AB20" s="595"/>
      <c r="AC20" s="70" t="str">
        <f>IF(J20="","未入力あり","入力完了")</f>
        <v>未入力あり</v>
      </c>
    </row>
    <row r="21" spans="2:29" ht="30" customHeight="1">
      <c r="B21" s="569" t="s">
        <v>499</v>
      </c>
      <c r="C21" s="584"/>
      <c r="D21" s="651" t="s">
        <v>167</v>
      </c>
      <c r="E21" s="652"/>
      <c r="F21" s="652"/>
      <c r="G21" s="652"/>
      <c r="H21" s="653"/>
      <c r="I21" s="654" t="s">
        <v>512</v>
      </c>
      <c r="J21" s="655"/>
      <c r="K21" s="655"/>
      <c r="L21" s="655"/>
      <c r="M21" s="655"/>
      <c r="N21" s="655"/>
      <c r="O21" s="655"/>
      <c r="P21" s="655"/>
      <c r="Q21" s="655"/>
      <c r="R21" s="655"/>
      <c r="S21" s="656"/>
      <c r="T21" s="657" t="s">
        <v>513</v>
      </c>
      <c r="U21" s="658"/>
      <c r="V21" s="658"/>
      <c r="W21" s="659"/>
      <c r="X21" s="625" t="s">
        <v>419</v>
      </c>
      <c r="Y21" s="626"/>
      <c r="Z21" s="626"/>
      <c r="AA21" s="627"/>
      <c r="AB21" s="595" t="s">
        <v>444</v>
      </c>
      <c r="AC21" s="523" t="str">
        <f>IF(E22="","未入力あり","入力完了")</f>
        <v>未入力あり</v>
      </c>
    </row>
    <row r="22" spans="2:29" ht="30" customHeight="1">
      <c r="B22" s="585"/>
      <c r="C22" s="586"/>
      <c r="D22" s="252" t="s">
        <v>166</v>
      </c>
      <c r="E22" s="644"/>
      <c r="F22" s="644"/>
      <c r="G22" s="644"/>
      <c r="H22" s="649"/>
      <c r="I22" s="252" t="s">
        <v>166</v>
      </c>
      <c r="J22" s="644"/>
      <c r="K22" s="644"/>
      <c r="L22" s="644"/>
      <c r="M22" s="234" t="s">
        <v>168</v>
      </c>
      <c r="N22" s="644"/>
      <c r="O22" s="644"/>
      <c r="P22" s="644"/>
      <c r="Q22" s="234" t="s">
        <v>169</v>
      </c>
      <c r="R22" s="253">
        <f>ROUNDDOWN(YEARFRAC(J22,N22),0)</f>
        <v>0</v>
      </c>
      <c r="S22" s="55" t="s">
        <v>162</v>
      </c>
      <c r="T22" s="252" t="s">
        <v>166</v>
      </c>
      <c r="U22" s="644"/>
      <c r="V22" s="644"/>
      <c r="W22" s="649"/>
      <c r="X22" s="520" t="s">
        <v>170</v>
      </c>
      <c r="Y22" s="521"/>
      <c r="Z22" s="521"/>
      <c r="AA22" s="522"/>
      <c r="AB22" s="595"/>
      <c r="AC22" s="523"/>
    </row>
    <row r="23" spans="2:29" ht="30" customHeight="1">
      <c r="B23" s="571"/>
      <c r="C23" s="587"/>
      <c r="D23" s="252" t="s">
        <v>165</v>
      </c>
      <c r="E23" s="645" t="str">
        <f>IF(E22="","",E22)</f>
        <v/>
      </c>
      <c r="F23" s="645"/>
      <c r="G23" s="645"/>
      <c r="H23" s="650"/>
      <c r="I23" s="252" t="s">
        <v>165</v>
      </c>
      <c r="J23" s="645" t="str">
        <f>IF(J22="","",J22)</f>
        <v/>
      </c>
      <c r="K23" s="645"/>
      <c r="L23" s="645"/>
      <c r="M23" s="234" t="s">
        <v>168</v>
      </c>
      <c r="N23" s="645" t="str">
        <f>IF(N22="","",N22)</f>
        <v/>
      </c>
      <c r="O23" s="645"/>
      <c r="P23" s="645"/>
      <c r="Q23" s="234" t="s">
        <v>169</v>
      </c>
      <c r="R23" s="253">
        <f>R22</f>
        <v>0</v>
      </c>
      <c r="S23" s="55" t="s">
        <v>162</v>
      </c>
      <c r="T23" s="252" t="s">
        <v>165</v>
      </c>
      <c r="U23" s="645" t="str">
        <f>IF(U22="","",U22)</f>
        <v/>
      </c>
      <c r="V23" s="645"/>
      <c r="W23" s="650"/>
      <c r="X23" s="623" t="str">
        <f>IF(E22="","",ROUNDDOWN(YEARFRAC(E22,AB3)-R22,0))</f>
        <v/>
      </c>
      <c r="Y23" s="624"/>
      <c r="Z23" s="624"/>
      <c r="AA23" s="55" t="s">
        <v>77</v>
      </c>
      <c r="AB23" s="595"/>
      <c r="AC23" s="523"/>
    </row>
    <row r="24" spans="2:29" ht="30" customHeight="1">
      <c r="B24" s="569" t="s">
        <v>423</v>
      </c>
      <c r="C24" s="584"/>
      <c r="D24" s="567"/>
      <c r="E24" s="567"/>
      <c r="F24" s="576">
        <v>9001</v>
      </c>
      <c r="G24" s="576"/>
      <c r="H24" s="576"/>
      <c r="I24" s="576"/>
      <c r="J24" s="567"/>
      <c r="K24" s="567"/>
      <c r="L24" s="577">
        <v>14001</v>
      </c>
      <c r="M24" s="577"/>
      <c r="N24" s="577"/>
      <c r="O24" s="578"/>
      <c r="P24" s="601" t="s">
        <v>422</v>
      </c>
      <c r="Q24" s="601"/>
      <c r="R24" s="601"/>
      <c r="S24" s="601"/>
      <c r="T24" s="601"/>
      <c r="U24" s="601"/>
      <c r="V24" s="601"/>
      <c r="W24" s="601"/>
      <c r="X24" s="573"/>
      <c r="Y24" s="574"/>
      <c r="Z24" s="574"/>
      <c r="AA24" s="575"/>
      <c r="AB24" s="69" t="s">
        <v>445</v>
      </c>
      <c r="AC24" s="70" t="str">
        <f>IF(OR(J24="",X24="",D24=""),"未入力あり","入力完了")</f>
        <v>未入力あり</v>
      </c>
    </row>
    <row r="25" spans="2:29" ht="30" customHeight="1">
      <c r="B25" s="569" t="s">
        <v>429</v>
      </c>
      <c r="C25" s="570"/>
      <c r="D25" s="628" t="s">
        <v>160</v>
      </c>
      <c r="E25" s="629"/>
      <c r="F25" s="629"/>
      <c r="G25" s="629"/>
      <c r="H25" s="629"/>
      <c r="I25" s="629"/>
      <c r="J25" s="567"/>
      <c r="K25" s="567"/>
      <c r="L25" s="606" t="s">
        <v>125</v>
      </c>
      <c r="M25" s="607"/>
      <c r="N25" s="589" t="s">
        <v>156</v>
      </c>
      <c r="O25" s="632"/>
      <c r="P25" s="506" t="s">
        <v>127</v>
      </c>
      <c r="Q25" s="506"/>
      <c r="R25" s="506"/>
      <c r="S25" s="506"/>
      <c r="T25" s="506"/>
      <c r="U25" s="567"/>
      <c r="V25" s="568"/>
      <c r="W25" s="57" t="s">
        <v>128</v>
      </c>
      <c r="X25" s="58" t="s">
        <v>156</v>
      </c>
      <c r="Y25" s="565" t="str">
        <f>IF(U25="","",IF(U25=0,"達成","未達成"))</f>
        <v/>
      </c>
      <c r="Z25" s="565"/>
      <c r="AA25" s="566"/>
      <c r="AB25" s="68" t="s">
        <v>446</v>
      </c>
      <c r="AC25" s="70" t="str">
        <f>IF(OR(AND(J25="○",NOT(U25="")),AND(J25="－",U25="")),"入力完了","未入力あり")</f>
        <v>未入力あり</v>
      </c>
    </row>
    <row r="26" spans="2:29" ht="30" customHeight="1">
      <c r="B26" s="571"/>
      <c r="C26" s="572"/>
      <c r="D26" s="630"/>
      <c r="E26" s="631"/>
      <c r="F26" s="631"/>
      <c r="G26" s="631"/>
      <c r="H26" s="631"/>
      <c r="I26" s="631"/>
      <c r="J26" s="567"/>
      <c r="K26" s="567"/>
      <c r="L26" s="606" t="s">
        <v>126</v>
      </c>
      <c r="M26" s="607"/>
      <c r="N26" s="589" t="s">
        <v>156</v>
      </c>
      <c r="O26" s="632"/>
      <c r="P26" s="601" t="s">
        <v>124</v>
      </c>
      <c r="Q26" s="601"/>
      <c r="R26" s="601"/>
      <c r="S26" s="601"/>
      <c r="T26" s="601"/>
      <c r="U26" s="557"/>
      <c r="V26" s="558"/>
      <c r="W26" s="56" t="s">
        <v>48</v>
      </c>
      <c r="X26" s="559"/>
      <c r="Y26" s="560"/>
      <c r="Z26" s="560"/>
      <c r="AA26" s="561"/>
      <c r="AB26" s="68" t="s">
        <v>446</v>
      </c>
      <c r="AC26" s="70" t="str">
        <f>IF(OR(AND(J26="○",NOT(U26="")),AND(J26="－",U26="")),"入力完了","未入力あり")</f>
        <v>未入力あり</v>
      </c>
    </row>
    <row r="27" spans="2:29" ht="30" customHeight="1" thickBot="1">
      <c r="B27" s="612" t="s">
        <v>421</v>
      </c>
      <c r="C27" s="613"/>
      <c r="D27" s="613"/>
      <c r="E27" s="613"/>
      <c r="F27" s="613"/>
      <c r="G27" s="613"/>
      <c r="H27" s="613"/>
      <c r="I27" s="613"/>
      <c r="J27" s="604"/>
      <c r="K27" s="604"/>
      <c r="L27" s="604"/>
      <c r="M27" s="604"/>
      <c r="N27" s="605" t="s">
        <v>420</v>
      </c>
      <c r="O27" s="605"/>
      <c r="P27" s="605"/>
      <c r="Q27" s="605"/>
      <c r="R27" s="605"/>
      <c r="S27" s="605"/>
      <c r="T27" s="605"/>
      <c r="U27" s="605"/>
      <c r="V27" s="605"/>
      <c r="W27" s="605"/>
      <c r="X27" s="604"/>
      <c r="Y27" s="604"/>
      <c r="Z27" s="604"/>
      <c r="AA27" s="604"/>
      <c r="AB27" s="72" t="s">
        <v>447</v>
      </c>
      <c r="AC27" s="73" t="str">
        <f>IF(OR(J27="",X27=""),"未入力あり","入力完了")</f>
        <v>未入力あり</v>
      </c>
    </row>
    <row r="28" spans="2:29" ht="23.1" customHeight="1">
      <c r="B28" s="533" t="s">
        <v>434</v>
      </c>
      <c r="C28" s="534"/>
      <c r="D28" s="534"/>
      <c r="E28" s="534"/>
      <c r="F28" s="534"/>
      <c r="G28" s="534"/>
      <c r="H28" s="534"/>
      <c r="I28" s="535"/>
      <c r="J28" s="542" t="s">
        <v>43</v>
      </c>
      <c r="K28" s="543"/>
      <c r="L28" s="543"/>
      <c r="M28" s="543"/>
      <c r="N28" s="544"/>
      <c r="O28" s="542" t="s">
        <v>435</v>
      </c>
      <c r="P28" s="543"/>
      <c r="Q28" s="543"/>
      <c r="R28" s="544"/>
      <c r="S28" s="542" t="s">
        <v>43</v>
      </c>
      <c r="T28" s="543"/>
      <c r="U28" s="543"/>
      <c r="V28" s="543"/>
      <c r="W28" s="544"/>
      <c r="X28" s="542" t="s">
        <v>435</v>
      </c>
      <c r="Y28" s="543"/>
      <c r="Z28" s="543"/>
      <c r="AA28" s="544"/>
      <c r="AB28" s="524"/>
      <c r="AC28" s="525"/>
    </row>
    <row r="29" spans="2:29" ht="23.1" customHeight="1">
      <c r="B29" s="536"/>
      <c r="C29" s="537"/>
      <c r="D29" s="537"/>
      <c r="E29" s="537"/>
      <c r="F29" s="537"/>
      <c r="G29" s="537"/>
      <c r="H29" s="537"/>
      <c r="I29" s="538"/>
      <c r="J29" s="545" t="s">
        <v>45</v>
      </c>
      <c r="K29" s="546"/>
      <c r="L29" s="546"/>
      <c r="M29" s="546"/>
      <c r="N29" s="547"/>
      <c r="O29" s="551"/>
      <c r="P29" s="552"/>
      <c r="Q29" s="552"/>
      <c r="R29" s="553"/>
      <c r="S29" s="641" t="s">
        <v>49</v>
      </c>
      <c r="T29" s="642"/>
      <c r="U29" s="642"/>
      <c r="V29" s="642"/>
      <c r="W29" s="643"/>
      <c r="X29" s="551"/>
      <c r="Y29" s="552"/>
      <c r="Z29" s="552"/>
      <c r="AA29" s="553"/>
      <c r="AB29" s="526"/>
      <c r="AC29" s="527"/>
    </row>
    <row r="30" spans="2:29" ht="23.1" customHeight="1" thickBot="1">
      <c r="B30" s="539"/>
      <c r="C30" s="540"/>
      <c r="D30" s="540"/>
      <c r="E30" s="540"/>
      <c r="F30" s="540"/>
      <c r="G30" s="540"/>
      <c r="H30" s="540"/>
      <c r="I30" s="541"/>
      <c r="J30" s="548" t="s">
        <v>46</v>
      </c>
      <c r="K30" s="549"/>
      <c r="L30" s="549"/>
      <c r="M30" s="549"/>
      <c r="N30" s="550"/>
      <c r="O30" s="554"/>
      <c r="P30" s="555"/>
      <c r="Q30" s="555"/>
      <c r="R30" s="556"/>
      <c r="S30" s="548" t="s">
        <v>50</v>
      </c>
      <c r="T30" s="549"/>
      <c r="U30" s="549"/>
      <c r="V30" s="549"/>
      <c r="W30" s="550"/>
      <c r="X30" s="562"/>
      <c r="Y30" s="563"/>
      <c r="Z30" s="563"/>
      <c r="AA30" s="564"/>
      <c r="AB30" s="528"/>
      <c r="AC30" s="529"/>
    </row>
    <row r="31" spans="2:29" ht="13.5" customHeight="1">
      <c r="B31" s="530" t="s">
        <v>511</v>
      </c>
      <c r="C31" s="530"/>
      <c r="D31" s="530"/>
      <c r="E31" s="530"/>
      <c r="F31" s="530"/>
      <c r="G31" s="530"/>
      <c r="H31" s="530"/>
      <c r="I31" s="530"/>
      <c r="J31" s="530"/>
      <c r="K31" s="530"/>
      <c r="L31" s="530"/>
      <c r="M31" s="530"/>
      <c r="N31" s="530"/>
      <c r="O31" s="530"/>
      <c r="P31" s="530"/>
      <c r="Q31" s="530"/>
      <c r="R31" s="530"/>
      <c r="S31" s="530"/>
      <c r="T31" s="530"/>
      <c r="U31" s="530"/>
      <c r="V31" s="530"/>
      <c r="W31" s="530"/>
      <c r="X31" s="530"/>
      <c r="Y31" s="530"/>
      <c r="Z31" s="530"/>
      <c r="AA31" s="530"/>
      <c r="AB31" s="530"/>
      <c r="AC31" s="530"/>
    </row>
    <row r="32" spans="2:29" ht="13.5" customHeight="1">
      <c r="B32" s="531"/>
      <c r="C32" s="531"/>
      <c r="D32" s="531"/>
      <c r="E32" s="531"/>
      <c r="F32" s="531"/>
      <c r="G32" s="531"/>
      <c r="H32" s="531"/>
      <c r="I32" s="531"/>
      <c r="J32" s="531"/>
      <c r="K32" s="531"/>
      <c r="L32" s="531"/>
      <c r="M32" s="531"/>
      <c r="N32" s="531"/>
      <c r="O32" s="531"/>
      <c r="P32" s="531"/>
      <c r="Q32" s="531"/>
      <c r="R32" s="531"/>
      <c r="S32" s="531"/>
      <c r="T32" s="531"/>
      <c r="U32" s="531"/>
      <c r="V32" s="531"/>
      <c r="W32" s="531"/>
      <c r="X32" s="531"/>
      <c r="Y32" s="531"/>
      <c r="Z32" s="531"/>
      <c r="AA32" s="531"/>
      <c r="AB32" s="531"/>
      <c r="AC32" s="531"/>
    </row>
    <row r="33" spans="2:29">
      <c r="B33" s="531"/>
      <c r="C33" s="531"/>
      <c r="D33" s="531"/>
      <c r="E33" s="531"/>
      <c r="F33" s="531"/>
      <c r="G33" s="531"/>
      <c r="H33" s="531"/>
      <c r="I33" s="531"/>
      <c r="J33" s="531"/>
      <c r="K33" s="531"/>
      <c r="L33" s="531"/>
      <c r="M33" s="531"/>
      <c r="N33" s="531"/>
      <c r="O33" s="531"/>
      <c r="P33" s="531"/>
      <c r="Q33" s="531"/>
      <c r="R33" s="531"/>
      <c r="S33" s="531"/>
      <c r="T33" s="531"/>
      <c r="U33" s="531"/>
      <c r="V33" s="531"/>
      <c r="W33" s="531"/>
      <c r="X33" s="531"/>
      <c r="Y33" s="531"/>
      <c r="Z33" s="531"/>
      <c r="AA33" s="531"/>
      <c r="AB33" s="531"/>
      <c r="AC33" s="531"/>
    </row>
    <row r="34" spans="2:29">
      <c r="B34" s="531"/>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row>
    <row r="35" spans="2:29">
      <c r="B35" s="531"/>
      <c r="C35" s="531"/>
      <c r="D35" s="531"/>
      <c r="E35" s="531"/>
      <c r="F35" s="531"/>
      <c r="G35" s="531"/>
      <c r="H35" s="531"/>
      <c r="I35" s="531"/>
      <c r="J35" s="531"/>
      <c r="K35" s="531"/>
      <c r="L35" s="531"/>
      <c r="M35" s="531"/>
      <c r="N35" s="531"/>
      <c r="O35" s="531"/>
      <c r="P35" s="531"/>
      <c r="Q35" s="531"/>
      <c r="R35" s="531"/>
      <c r="S35" s="531"/>
      <c r="T35" s="531"/>
      <c r="U35" s="531"/>
      <c r="V35" s="531"/>
      <c r="W35" s="531"/>
      <c r="X35" s="531"/>
      <c r="Y35" s="531"/>
      <c r="Z35" s="531"/>
      <c r="AA35" s="531"/>
      <c r="AB35" s="531"/>
      <c r="AC35" s="531"/>
    </row>
    <row r="36" spans="2:29">
      <c r="B36" s="531"/>
      <c r="C36" s="531"/>
      <c r="D36" s="531"/>
      <c r="E36" s="531"/>
      <c r="F36" s="531"/>
      <c r="G36" s="531"/>
      <c r="H36" s="531"/>
      <c r="I36" s="531"/>
      <c r="J36" s="531"/>
      <c r="K36" s="531"/>
      <c r="L36" s="531"/>
      <c r="M36" s="531"/>
      <c r="N36" s="531"/>
      <c r="O36" s="531"/>
      <c r="P36" s="531"/>
      <c r="Q36" s="531"/>
      <c r="R36" s="531"/>
      <c r="S36" s="531"/>
      <c r="T36" s="531"/>
      <c r="U36" s="531"/>
      <c r="V36" s="531"/>
      <c r="W36" s="531"/>
      <c r="X36" s="531"/>
      <c r="Y36" s="531"/>
      <c r="Z36" s="531"/>
      <c r="AA36" s="531"/>
      <c r="AB36" s="531"/>
      <c r="AC36" s="531"/>
    </row>
    <row r="37" spans="2:29">
      <c r="B37" s="531"/>
      <c r="C37" s="531"/>
      <c r="D37" s="531"/>
      <c r="E37" s="531"/>
      <c r="F37" s="531"/>
      <c r="G37" s="531"/>
      <c r="H37" s="531"/>
      <c r="I37" s="531"/>
      <c r="J37" s="531"/>
      <c r="K37" s="531"/>
      <c r="L37" s="531"/>
      <c r="M37" s="531"/>
      <c r="N37" s="531"/>
      <c r="O37" s="531"/>
      <c r="P37" s="531"/>
      <c r="Q37" s="531"/>
      <c r="R37" s="531"/>
      <c r="S37" s="531"/>
      <c r="T37" s="531"/>
      <c r="U37" s="531"/>
      <c r="V37" s="531"/>
      <c r="W37" s="531"/>
      <c r="X37" s="531"/>
      <c r="Y37" s="531"/>
      <c r="Z37" s="531"/>
      <c r="AA37" s="531"/>
      <c r="AB37" s="531"/>
      <c r="AC37" s="531"/>
    </row>
    <row r="38" spans="2:29">
      <c r="B38" s="531"/>
      <c r="C38" s="531"/>
      <c r="D38" s="531"/>
      <c r="E38" s="531"/>
      <c r="F38" s="531"/>
      <c r="G38" s="531"/>
      <c r="H38" s="531"/>
      <c r="I38" s="531"/>
      <c r="J38" s="531"/>
      <c r="K38" s="531"/>
      <c r="L38" s="531"/>
      <c r="M38" s="531"/>
      <c r="N38" s="531"/>
      <c r="O38" s="531"/>
      <c r="P38" s="531"/>
      <c r="Q38" s="531"/>
      <c r="R38" s="531"/>
      <c r="S38" s="531"/>
      <c r="T38" s="531"/>
      <c r="U38" s="531"/>
      <c r="V38" s="531"/>
      <c r="W38" s="531"/>
      <c r="X38" s="531"/>
      <c r="Y38" s="531"/>
      <c r="Z38" s="531"/>
      <c r="AA38" s="531"/>
      <c r="AB38" s="531"/>
      <c r="AC38" s="531"/>
    </row>
    <row r="39" spans="2:29">
      <c r="B39" s="531"/>
      <c r="C39" s="531"/>
      <c r="D39" s="531"/>
      <c r="E39" s="531"/>
      <c r="F39" s="531"/>
      <c r="G39" s="531"/>
      <c r="H39" s="531"/>
      <c r="I39" s="531"/>
      <c r="J39" s="531"/>
      <c r="K39" s="531"/>
      <c r="L39" s="531"/>
      <c r="M39" s="531"/>
      <c r="N39" s="531"/>
      <c r="O39" s="531"/>
      <c r="P39" s="531"/>
      <c r="Q39" s="531"/>
      <c r="R39" s="531"/>
      <c r="S39" s="531"/>
      <c r="T39" s="531"/>
      <c r="U39" s="531"/>
      <c r="V39" s="531"/>
      <c r="W39" s="531"/>
      <c r="X39" s="531"/>
      <c r="Y39" s="531"/>
      <c r="Z39" s="531"/>
      <c r="AA39" s="531"/>
      <c r="AB39" s="531"/>
      <c r="AC39" s="531"/>
    </row>
    <row r="40" spans="2:29">
      <c r="B40" s="531"/>
      <c r="C40" s="531"/>
      <c r="D40" s="531"/>
      <c r="E40" s="531"/>
      <c r="F40" s="531"/>
      <c r="G40" s="531"/>
      <c r="H40" s="531"/>
      <c r="I40" s="531"/>
      <c r="J40" s="531"/>
      <c r="K40" s="531"/>
      <c r="L40" s="531"/>
      <c r="M40" s="531"/>
      <c r="N40" s="531"/>
      <c r="O40" s="531"/>
      <c r="P40" s="531"/>
      <c r="Q40" s="531"/>
      <c r="R40" s="531"/>
      <c r="S40" s="531"/>
      <c r="T40" s="531"/>
      <c r="U40" s="531"/>
      <c r="V40" s="531"/>
      <c r="W40" s="531"/>
      <c r="X40" s="531"/>
      <c r="Y40" s="531"/>
      <c r="Z40" s="531"/>
      <c r="AA40" s="531"/>
      <c r="AB40" s="531"/>
      <c r="AC40" s="531"/>
    </row>
    <row r="41" spans="2:29">
      <c r="B41" s="531"/>
      <c r="C41" s="531"/>
      <c r="D41" s="531"/>
      <c r="E41" s="531"/>
      <c r="F41" s="531"/>
      <c r="G41" s="531"/>
      <c r="H41" s="531"/>
      <c r="I41" s="531"/>
      <c r="J41" s="531"/>
      <c r="K41" s="531"/>
      <c r="L41" s="531"/>
      <c r="M41" s="531"/>
      <c r="N41" s="531"/>
      <c r="O41" s="531"/>
      <c r="P41" s="531"/>
      <c r="Q41" s="531"/>
      <c r="R41" s="531"/>
      <c r="S41" s="531"/>
      <c r="T41" s="531"/>
      <c r="U41" s="531"/>
      <c r="V41" s="531"/>
      <c r="W41" s="531"/>
      <c r="X41" s="531"/>
      <c r="Y41" s="531"/>
      <c r="Z41" s="531"/>
      <c r="AA41" s="531"/>
      <c r="AB41" s="531"/>
      <c r="AC41" s="531"/>
    </row>
    <row r="42" spans="2:29">
      <c r="B42" s="531"/>
      <c r="C42" s="531"/>
      <c r="D42" s="531"/>
      <c r="E42" s="531"/>
      <c r="F42" s="531"/>
      <c r="G42" s="531"/>
      <c r="H42" s="531"/>
      <c r="I42" s="531"/>
      <c r="J42" s="531"/>
      <c r="K42" s="531"/>
      <c r="L42" s="531"/>
      <c r="M42" s="531"/>
      <c r="N42" s="531"/>
      <c r="O42" s="531"/>
      <c r="P42" s="531"/>
      <c r="Q42" s="531"/>
      <c r="R42" s="531"/>
      <c r="S42" s="531"/>
      <c r="T42" s="531"/>
      <c r="U42" s="531"/>
      <c r="V42" s="531"/>
      <c r="W42" s="531"/>
      <c r="X42" s="531"/>
      <c r="Y42" s="531"/>
      <c r="Z42" s="531"/>
      <c r="AA42" s="531"/>
      <c r="AB42" s="531"/>
      <c r="AC42" s="531"/>
    </row>
    <row r="43" spans="2:29">
      <c r="B43" s="531"/>
      <c r="C43" s="531"/>
      <c r="D43" s="531"/>
      <c r="E43" s="531"/>
      <c r="F43" s="531"/>
      <c r="G43" s="531"/>
      <c r="H43" s="531"/>
      <c r="I43" s="531"/>
      <c r="J43" s="531"/>
      <c r="K43" s="531"/>
      <c r="L43" s="531"/>
      <c r="M43" s="531"/>
      <c r="N43" s="531"/>
      <c r="O43" s="531"/>
      <c r="P43" s="531"/>
      <c r="Q43" s="531"/>
      <c r="R43" s="531"/>
      <c r="S43" s="531"/>
      <c r="T43" s="531"/>
      <c r="U43" s="531"/>
      <c r="V43" s="531"/>
      <c r="W43" s="531"/>
      <c r="X43" s="531"/>
      <c r="Y43" s="531"/>
      <c r="Z43" s="531"/>
      <c r="AA43" s="531"/>
      <c r="AB43" s="531"/>
      <c r="AC43" s="531"/>
    </row>
    <row r="44" spans="2:29" ht="54" customHeight="1">
      <c r="B44" s="531"/>
      <c r="C44" s="531"/>
      <c r="D44" s="531"/>
      <c r="E44" s="531"/>
      <c r="F44" s="531"/>
      <c r="G44" s="531"/>
      <c r="H44" s="531"/>
      <c r="I44" s="531"/>
      <c r="J44" s="531"/>
      <c r="K44" s="531"/>
      <c r="L44" s="531"/>
      <c r="M44" s="531"/>
      <c r="N44" s="531"/>
      <c r="O44" s="531"/>
      <c r="P44" s="531"/>
      <c r="Q44" s="531"/>
      <c r="R44" s="531"/>
      <c r="S44" s="531"/>
      <c r="T44" s="531"/>
      <c r="U44" s="531"/>
      <c r="V44" s="531"/>
      <c r="W44" s="531"/>
      <c r="X44" s="531"/>
      <c r="Y44" s="531"/>
      <c r="Z44" s="531"/>
      <c r="AA44" s="531"/>
      <c r="AB44" s="531"/>
      <c r="AC44" s="531"/>
    </row>
    <row r="45" spans="2:29">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t="s">
        <v>62</v>
      </c>
    </row>
    <row r="46" spans="2:29" hidden="1">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61"/>
    </row>
    <row r="47" spans="2:29" hidden="1"/>
    <row r="48" spans="2:29" hidden="1"/>
    <row r="49"/>
    <row r="50"/>
    <row r="51"/>
    <row r="52"/>
    <row r="53"/>
    <row r="54"/>
    <row r="55"/>
    <row r="56"/>
    <row r="57"/>
    <row r="58"/>
  </sheetData>
  <mergeCells count="149">
    <mergeCell ref="X3:AA3"/>
    <mergeCell ref="X22:AA22"/>
    <mergeCell ref="J22:L22"/>
    <mergeCell ref="J23:L23"/>
    <mergeCell ref="E22:H22"/>
    <mergeCell ref="E23:H23"/>
    <mergeCell ref="D21:H21"/>
    <mergeCell ref="I21:S21"/>
    <mergeCell ref="U22:W22"/>
    <mergeCell ref="U23:W23"/>
    <mergeCell ref="T21:W21"/>
    <mergeCell ref="D5:I6"/>
    <mergeCell ref="J5:P5"/>
    <mergeCell ref="J6:P6"/>
    <mergeCell ref="P8:U8"/>
    <mergeCell ref="D11:I11"/>
    <mergeCell ref="D12:I12"/>
    <mergeCell ref="D13:I13"/>
    <mergeCell ref="D14:I14"/>
    <mergeCell ref="Z14:AA14"/>
    <mergeCell ref="N14:O14"/>
    <mergeCell ref="V15:Y15"/>
    <mergeCell ref="Q5:AC5"/>
    <mergeCell ref="Q6:AC6"/>
    <mergeCell ref="S29:W29"/>
    <mergeCell ref="J10:K10"/>
    <mergeCell ref="P10:Q10"/>
    <mergeCell ref="J9:K9"/>
    <mergeCell ref="P9:Q9"/>
    <mergeCell ref="N22:P22"/>
    <mergeCell ref="N23:P23"/>
    <mergeCell ref="P15:S15"/>
    <mergeCell ref="T15:U15"/>
    <mergeCell ref="J11:M11"/>
    <mergeCell ref="J12:M12"/>
    <mergeCell ref="J13:M13"/>
    <mergeCell ref="J14:M14"/>
    <mergeCell ref="J15:M15"/>
    <mergeCell ref="P11:S11"/>
    <mergeCell ref="P12:S12"/>
    <mergeCell ref="P13:S13"/>
    <mergeCell ref="P14:S14"/>
    <mergeCell ref="T11:U11"/>
    <mergeCell ref="T12:U12"/>
    <mergeCell ref="T13:U13"/>
    <mergeCell ref="T14:U14"/>
    <mergeCell ref="V14:Y14"/>
    <mergeCell ref="V11:Y11"/>
    <mergeCell ref="AC7:AC8"/>
    <mergeCell ref="B27:I27"/>
    <mergeCell ref="P26:T26"/>
    <mergeCell ref="Z15:AA15"/>
    <mergeCell ref="R19:U20"/>
    <mergeCell ref="V19:Y20"/>
    <mergeCell ref="Z19:AA20"/>
    <mergeCell ref="X23:Z23"/>
    <mergeCell ref="X21:AA21"/>
    <mergeCell ref="D15:I15"/>
    <mergeCell ref="D25:I26"/>
    <mergeCell ref="J19:N19"/>
    <mergeCell ref="P20:Q20"/>
    <mergeCell ref="N25:O25"/>
    <mergeCell ref="N26:O26"/>
    <mergeCell ref="D17:F17"/>
    <mergeCell ref="D16:G16"/>
    <mergeCell ref="AB7:AB10"/>
    <mergeCell ref="N11:O11"/>
    <mergeCell ref="N13:O13"/>
    <mergeCell ref="D7:I10"/>
    <mergeCell ref="J7:U7"/>
    <mergeCell ref="J8:O8"/>
    <mergeCell ref="V7:AA10"/>
    <mergeCell ref="Z11:AA11"/>
    <mergeCell ref="V12:Y12"/>
    <mergeCell ref="Z12:AA12"/>
    <mergeCell ref="V13:Y13"/>
    <mergeCell ref="Z13:AA13"/>
    <mergeCell ref="L9:O9"/>
    <mergeCell ref="L10:O10"/>
    <mergeCell ref="R9:U9"/>
    <mergeCell ref="R10:U10"/>
    <mergeCell ref="D24:E24"/>
    <mergeCell ref="J24:K24"/>
    <mergeCell ref="X27:AA27"/>
    <mergeCell ref="J27:M27"/>
    <mergeCell ref="N27:W27"/>
    <mergeCell ref="J25:K25"/>
    <mergeCell ref="J26:K26"/>
    <mergeCell ref="L25:M25"/>
    <mergeCell ref="L26:M26"/>
    <mergeCell ref="B2:AB2"/>
    <mergeCell ref="B5:C6"/>
    <mergeCell ref="B24:C24"/>
    <mergeCell ref="B7:C15"/>
    <mergeCell ref="B16:C17"/>
    <mergeCell ref="B18:C18"/>
    <mergeCell ref="K18:N18"/>
    <mergeCell ref="O18:S18"/>
    <mergeCell ref="J20:N20"/>
    <mergeCell ref="P19:Q19"/>
    <mergeCell ref="B19:C20"/>
    <mergeCell ref="AB19:AB20"/>
    <mergeCell ref="N12:O12"/>
    <mergeCell ref="N15:O15"/>
    <mergeCell ref="V18:AA18"/>
    <mergeCell ref="T18:U18"/>
    <mergeCell ref="B21:C23"/>
    <mergeCell ref="AB21:AB23"/>
    <mergeCell ref="D19:H19"/>
    <mergeCell ref="D20:H20"/>
    <mergeCell ref="D18:H18"/>
    <mergeCell ref="I18:J18"/>
    <mergeCell ref="AB16:AB17"/>
    <mergeCell ref="P24:W24"/>
    <mergeCell ref="AB28:AC30"/>
    <mergeCell ref="B31:AC44"/>
    <mergeCell ref="AB3:AC3"/>
    <mergeCell ref="B28:I30"/>
    <mergeCell ref="J28:N28"/>
    <mergeCell ref="J29:N29"/>
    <mergeCell ref="J30:N30"/>
    <mergeCell ref="O28:R28"/>
    <mergeCell ref="O29:R29"/>
    <mergeCell ref="O30:R30"/>
    <mergeCell ref="S28:W28"/>
    <mergeCell ref="S30:W30"/>
    <mergeCell ref="U26:V26"/>
    <mergeCell ref="X26:AA26"/>
    <mergeCell ref="X28:AA28"/>
    <mergeCell ref="X29:AA29"/>
    <mergeCell ref="X30:AA30"/>
    <mergeCell ref="Y25:AA25"/>
    <mergeCell ref="P25:T25"/>
    <mergeCell ref="U25:V25"/>
    <mergeCell ref="B25:C26"/>
    <mergeCell ref="X24:AA24"/>
    <mergeCell ref="F24:I24"/>
    <mergeCell ref="L24:O24"/>
    <mergeCell ref="H16:K16"/>
    <mergeCell ref="H17:J17"/>
    <mergeCell ref="L16:O16"/>
    <mergeCell ref="L17:N17"/>
    <mergeCell ref="P16:S16"/>
    <mergeCell ref="T16:X16"/>
    <mergeCell ref="T17:W17"/>
    <mergeCell ref="Y16:AA17"/>
    <mergeCell ref="AC21:AC23"/>
    <mergeCell ref="AC16:AC17"/>
    <mergeCell ref="P17:R17"/>
  </mergeCells>
  <phoneticPr fontId="2"/>
  <conditionalFormatting sqref="AC24:AC27 AC18:AC21 AC16 AC9:AC14">
    <cfRule type="cellIs" dxfId="8" priority="33" operator="equal">
      <formula>"未入力あり"</formula>
    </cfRule>
  </conditionalFormatting>
  <dataValidations count="5">
    <dataValidation type="list" allowBlank="1" showInputMessage="1" showErrorMessage="1" promptTitle="選択" sqref="D24:E24 J24:K24">
      <formula1>"○,－"</formula1>
    </dataValidation>
    <dataValidation type="list" allowBlank="1" showInputMessage="1" showErrorMessage="1" sqref="X24:AA24">
      <formula1>"〇,－"</formula1>
    </dataValidation>
    <dataValidation type="list" allowBlank="1" showInputMessage="1" showErrorMessage="1" sqref="J27:M27">
      <formula1>"○,－"</formula1>
    </dataValidation>
    <dataValidation type="list" showInputMessage="1" sqref="J25:K26">
      <formula1>"○,－"</formula1>
    </dataValidation>
    <dataValidation type="list" operator="notBetween" allowBlank="1" showInputMessage="1" showErrorMessage="1" sqref="X27:AA27">
      <formula1>"○,－"</formula1>
    </dataValidation>
  </dataValidations>
  <printOptions horizontalCentered="1"/>
  <pageMargins left="0.31496062992125984" right="0.31496062992125984" top="0.35433070866141736" bottom="0.35433070866141736" header="0.31496062992125984" footer="0.31496062992125984"/>
  <pageSetup paperSize="9" scale="76" fitToWidth="0"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BE65"/>
  <sheetViews>
    <sheetView view="pageBreakPreview" topLeftCell="A4" zoomScale="70" zoomScaleNormal="70" zoomScaleSheetLayoutView="70" workbookViewId="0">
      <selection activeCell="B14" sqref="B14:E23"/>
    </sheetView>
  </sheetViews>
  <sheetFormatPr defaultColWidth="9" defaultRowHeight="13.5"/>
  <cols>
    <col min="1" max="1" width="5" style="1" customWidth="1"/>
    <col min="2" max="2" width="9.625" style="1" customWidth="1"/>
    <col min="3" max="3" width="18.75" style="21" customWidth="1"/>
    <col min="4" max="4" width="7.5" style="1" bestFit="1" customWidth="1"/>
    <col min="5" max="5" width="18.75" style="21" customWidth="1"/>
    <col min="6" max="17" width="4.75" style="1" customWidth="1"/>
    <col min="18" max="18" width="5.75" style="1" customWidth="1"/>
    <col min="19" max="21" width="4.75" style="1" customWidth="1"/>
    <col min="22" max="22" width="5.75" style="1" customWidth="1"/>
    <col min="23" max="43" width="4.75" style="1" customWidth="1"/>
    <col min="44" max="47" width="5.75" style="1" customWidth="1"/>
    <col min="48" max="51" width="4.75" style="1" customWidth="1"/>
    <col min="52" max="55" width="8.75" style="1" customWidth="1"/>
    <col min="56" max="57" width="4.75" style="1" customWidth="1"/>
    <col min="58" max="16384" width="9" style="1"/>
  </cols>
  <sheetData>
    <row r="1" spans="2:57" ht="21.75" customHeight="1">
      <c r="B1" s="907" t="s">
        <v>66</v>
      </c>
      <c r="C1" s="907"/>
      <c r="S1" s="898" t="s">
        <v>503</v>
      </c>
      <c r="T1" s="899"/>
      <c r="U1" s="899"/>
      <c r="V1" s="900"/>
      <c r="W1" s="261" t="s">
        <v>389</v>
      </c>
      <c r="X1" s="675" t="s">
        <v>390</v>
      </c>
      <c r="Y1" s="675"/>
      <c r="Z1" s="675"/>
      <c r="AA1" s="675" t="s">
        <v>391</v>
      </c>
      <c r="AB1" s="675"/>
      <c r="AC1" s="675" t="s">
        <v>408</v>
      </c>
      <c r="AD1" s="675"/>
      <c r="AE1" s="675"/>
      <c r="AF1" s="675"/>
      <c r="AG1" s="675"/>
      <c r="AH1" s="675"/>
      <c r="AI1" s="675"/>
      <c r="AJ1" s="675"/>
      <c r="AK1" s="675"/>
      <c r="AL1" s="675"/>
      <c r="AM1" s="675"/>
      <c r="AN1" s="675"/>
      <c r="AO1" s="675"/>
      <c r="AP1" s="675"/>
      <c r="AQ1" s="882"/>
      <c r="AR1" s="261" t="s">
        <v>172</v>
      </c>
      <c r="AS1" s="675" t="s">
        <v>390</v>
      </c>
      <c r="AT1" s="675"/>
      <c r="AU1" s="675"/>
      <c r="AV1" s="675" t="s">
        <v>391</v>
      </c>
      <c r="AW1" s="675"/>
      <c r="AX1" s="675" t="s">
        <v>408</v>
      </c>
      <c r="AY1" s="675"/>
      <c r="AZ1" s="675"/>
      <c r="BA1" s="675"/>
      <c r="BB1" s="675"/>
      <c r="BC1" s="675"/>
      <c r="BD1" s="675"/>
      <c r="BE1" s="676"/>
    </row>
    <row r="2" spans="2:57" ht="21.75" customHeight="1">
      <c r="B2" s="256"/>
      <c r="C2" s="256"/>
      <c r="S2" s="901"/>
      <c r="T2" s="902"/>
      <c r="U2" s="902"/>
      <c r="V2" s="903"/>
      <c r="W2" s="299" t="str">
        <f>IF(F16="","",F16)</f>
        <v/>
      </c>
      <c r="X2" s="673" t="s">
        <v>3</v>
      </c>
      <c r="Y2" s="673"/>
      <c r="Z2" s="673"/>
      <c r="AA2" s="895" t="s">
        <v>398</v>
      </c>
      <c r="AB2" s="895"/>
      <c r="AC2" s="890" t="s">
        <v>392</v>
      </c>
      <c r="AD2" s="890"/>
      <c r="AE2" s="890"/>
      <c r="AF2" s="890"/>
      <c r="AG2" s="890"/>
      <c r="AH2" s="890"/>
      <c r="AI2" s="890"/>
      <c r="AJ2" s="890"/>
      <c r="AK2" s="890"/>
      <c r="AL2" s="890"/>
      <c r="AM2" s="890"/>
      <c r="AN2" s="890"/>
      <c r="AO2" s="890"/>
      <c r="AP2" s="890"/>
      <c r="AQ2" s="891"/>
      <c r="AR2" s="299" t="str">
        <f>IF(M16="","",M16)</f>
        <v/>
      </c>
      <c r="AS2" s="673" t="s">
        <v>401</v>
      </c>
      <c r="AT2" s="673"/>
      <c r="AU2" s="673"/>
      <c r="AV2" s="683" t="s">
        <v>400</v>
      </c>
      <c r="AW2" s="683"/>
      <c r="AX2" s="677" t="s">
        <v>402</v>
      </c>
      <c r="AY2" s="677"/>
      <c r="AZ2" s="677"/>
      <c r="BA2" s="677"/>
      <c r="BB2" s="677"/>
      <c r="BC2" s="677"/>
      <c r="BD2" s="677"/>
      <c r="BE2" s="678"/>
    </row>
    <row r="3" spans="2:57" ht="28.15" customHeight="1">
      <c r="B3" s="894" t="s">
        <v>413</v>
      </c>
      <c r="C3" s="894"/>
      <c r="D3" s="894"/>
      <c r="E3" s="894"/>
      <c r="F3" s="894"/>
      <c r="G3" s="894"/>
      <c r="H3" s="894"/>
      <c r="I3" s="894"/>
      <c r="J3" s="894"/>
      <c r="K3" s="894"/>
      <c r="L3" s="894"/>
      <c r="M3" s="894"/>
      <c r="N3" s="894"/>
      <c r="O3" s="894"/>
      <c r="P3" s="894"/>
      <c r="Q3" s="894"/>
      <c r="R3" s="894"/>
      <c r="S3" s="901"/>
      <c r="T3" s="902"/>
      <c r="U3" s="902"/>
      <c r="V3" s="903"/>
      <c r="W3" s="299" t="str">
        <f>IF(G16="","",G16)</f>
        <v/>
      </c>
      <c r="X3" s="673" t="s">
        <v>134</v>
      </c>
      <c r="Y3" s="673"/>
      <c r="Z3" s="673"/>
      <c r="AA3" s="685" t="s">
        <v>398</v>
      </c>
      <c r="AB3" s="685"/>
      <c r="AC3" s="681" t="s">
        <v>393</v>
      </c>
      <c r="AD3" s="681"/>
      <c r="AE3" s="681"/>
      <c r="AF3" s="681"/>
      <c r="AG3" s="681"/>
      <c r="AH3" s="681"/>
      <c r="AI3" s="681"/>
      <c r="AJ3" s="681"/>
      <c r="AK3" s="681"/>
      <c r="AL3" s="681"/>
      <c r="AM3" s="681"/>
      <c r="AN3" s="681"/>
      <c r="AO3" s="681"/>
      <c r="AP3" s="681"/>
      <c r="AQ3" s="883"/>
      <c r="AR3" s="299" t="str">
        <f>IF(N16="","",N16)</f>
        <v/>
      </c>
      <c r="AS3" s="673" t="s">
        <v>131</v>
      </c>
      <c r="AT3" s="673"/>
      <c r="AU3" s="673"/>
      <c r="AV3" s="684" t="s">
        <v>400</v>
      </c>
      <c r="AW3" s="684"/>
      <c r="AX3" s="679" t="s">
        <v>403</v>
      </c>
      <c r="AY3" s="679"/>
      <c r="AZ3" s="679"/>
      <c r="BA3" s="679"/>
      <c r="BB3" s="679"/>
      <c r="BC3" s="679"/>
      <c r="BD3" s="679"/>
      <c r="BE3" s="680"/>
    </row>
    <row r="4" spans="2:57" ht="28.9" customHeight="1">
      <c r="B4" s="894"/>
      <c r="C4" s="894"/>
      <c r="D4" s="894"/>
      <c r="E4" s="894"/>
      <c r="F4" s="894"/>
      <c r="G4" s="894"/>
      <c r="H4" s="894"/>
      <c r="I4" s="894"/>
      <c r="J4" s="894"/>
      <c r="K4" s="894"/>
      <c r="L4" s="894"/>
      <c r="M4" s="894"/>
      <c r="N4" s="894"/>
      <c r="O4" s="894"/>
      <c r="P4" s="894"/>
      <c r="Q4" s="894"/>
      <c r="R4" s="894"/>
      <c r="S4" s="901"/>
      <c r="T4" s="902"/>
      <c r="U4" s="902"/>
      <c r="V4" s="903"/>
      <c r="W4" s="299" t="str">
        <f>IF(H16="","",H16)</f>
        <v/>
      </c>
      <c r="X4" s="673" t="s">
        <v>130</v>
      </c>
      <c r="Y4" s="673"/>
      <c r="Z4" s="673"/>
      <c r="AA4" s="685" t="s">
        <v>416</v>
      </c>
      <c r="AB4" s="685"/>
      <c r="AC4" s="681" t="s">
        <v>417</v>
      </c>
      <c r="AD4" s="681"/>
      <c r="AE4" s="681"/>
      <c r="AF4" s="681"/>
      <c r="AG4" s="681"/>
      <c r="AH4" s="681"/>
      <c r="AI4" s="681"/>
      <c r="AJ4" s="681"/>
      <c r="AK4" s="681"/>
      <c r="AL4" s="681"/>
      <c r="AM4" s="681"/>
      <c r="AN4" s="681"/>
      <c r="AO4" s="681"/>
      <c r="AP4" s="681"/>
      <c r="AQ4" s="883"/>
      <c r="AR4" s="299" t="str">
        <f>IF(O16="","",O16)</f>
        <v/>
      </c>
      <c r="AS4" s="673" t="s">
        <v>145</v>
      </c>
      <c r="AT4" s="673"/>
      <c r="AU4" s="673"/>
      <c r="AV4" s="684" t="s">
        <v>400</v>
      </c>
      <c r="AW4" s="684"/>
      <c r="AX4" s="679" t="s">
        <v>404</v>
      </c>
      <c r="AY4" s="679"/>
      <c r="AZ4" s="679"/>
      <c r="BA4" s="679"/>
      <c r="BB4" s="679"/>
      <c r="BC4" s="679"/>
      <c r="BD4" s="679"/>
      <c r="BE4" s="680"/>
    </row>
    <row r="5" spans="2:57" ht="28.15" customHeight="1">
      <c r="B5" s="260"/>
      <c r="C5" s="260"/>
      <c r="D5" s="260"/>
      <c r="E5" s="260"/>
      <c r="F5" s="260"/>
      <c r="G5" s="260"/>
      <c r="H5" s="260"/>
      <c r="I5" s="260"/>
      <c r="J5" s="260"/>
      <c r="K5" s="260"/>
      <c r="L5" s="260"/>
      <c r="M5" s="260"/>
      <c r="N5" s="260"/>
      <c r="O5" s="260"/>
      <c r="P5" s="260"/>
      <c r="Q5" s="260"/>
      <c r="R5" s="260"/>
      <c r="S5" s="901"/>
      <c r="T5" s="902"/>
      <c r="U5" s="902"/>
      <c r="V5" s="903"/>
      <c r="W5" s="299" t="str">
        <f>IF(I16="","",I16)</f>
        <v/>
      </c>
      <c r="X5" s="673" t="s">
        <v>139</v>
      </c>
      <c r="Y5" s="673"/>
      <c r="Z5" s="673"/>
      <c r="AA5" s="684" t="s">
        <v>399</v>
      </c>
      <c r="AB5" s="684"/>
      <c r="AC5" s="679" t="s">
        <v>394</v>
      </c>
      <c r="AD5" s="679"/>
      <c r="AE5" s="679"/>
      <c r="AF5" s="679"/>
      <c r="AG5" s="679"/>
      <c r="AH5" s="679"/>
      <c r="AI5" s="679"/>
      <c r="AJ5" s="679"/>
      <c r="AK5" s="679"/>
      <c r="AL5" s="679"/>
      <c r="AM5" s="679"/>
      <c r="AN5" s="679"/>
      <c r="AO5" s="679"/>
      <c r="AP5" s="679"/>
      <c r="AQ5" s="884"/>
      <c r="AR5" s="299" t="str">
        <f>IF(P16="","",P16)</f>
        <v/>
      </c>
      <c r="AS5" s="673" t="s">
        <v>146</v>
      </c>
      <c r="AT5" s="673"/>
      <c r="AU5" s="673"/>
      <c r="AV5" s="684" t="s">
        <v>399</v>
      </c>
      <c r="AW5" s="684"/>
      <c r="AX5" s="679" t="s">
        <v>405</v>
      </c>
      <c r="AY5" s="679"/>
      <c r="AZ5" s="679"/>
      <c r="BA5" s="679"/>
      <c r="BB5" s="679"/>
      <c r="BC5" s="679"/>
      <c r="BD5" s="679"/>
      <c r="BE5" s="680"/>
    </row>
    <row r="6" spans="2:57" ht="28.15" customHeight="1">
      <c r="B6" s="260"/>
      <c r="C6" s="260"/>
      <c r="D6" s="260"/>
      <c r="E6" s="260"/>
      <c r="F6" s="260"/>
      <c r="G6" s="260"/>
      <c r="H6" s="260"/>
      <c r="I6" s="260"/>
      <c r="J6" s="260"/>
      <c r="K6" s="260"/>
      <c r="L6" s="260"/>
      <c r="M6" s="260"/>
      <c r="N6" s="260"/>
      <c r="O6" s="260"/>
      <c r="P6" s="260"/>
      <c r="Q6" s="260"/>
      <c r="R6" s="260"/>
      <c r="S6" s="901"/>
      <c r="T6" s="902"/>
      <c r="U6" s="902"/>
      <c r="V6" s="903"/>
      <c r="W6" s="299" t="str">
        <f>IF(J16="","",J16)</f>
        <v/>
      </c>
      <c r="X6" s="673" t="s">
        <v>7</v>
      </c>
      <c r="Y6" s="673"/>
      <c r="Z6" s="673"/>
      <c r="AA6" s="685" t="s">
        <v>398</v>
      </c>
      <c r="AB6" s="685"/>
      <c r="AC6" s="681" t="s">
        <v>395</v>
      </c>
      <c r="AD6" s="681"/>
      <c r="AE6" s="681"/>
      <c r="AF6" s="681"/>
      <c r="AG6" s="681"/>
      <c r="AH6" s="681"/>
      <c r="AI6" s="681"/>
      <c r="AJ6" s="681"/>
      <c r="AK6" s="681"/>
      <c r="AL6" s="681"/>
      <c r="AM6" s="681"/>
      <c r="AN6" s="681"/>
      <c r="AO6" s="681"/>
      <c r="AP6" s="681"/>
      <c r="AQ6" s="883"/>
      <c r="AR6" s="299" t="str">
        <f>IF(Q16="","",Q16)</f>
        <v/>
      </c>
      <c r="AS6" s="673" t="s">
        <v>139</v>
      </c>
      <c r="AT6" s="673"/>
      <c r="AU6" s="673"/>
      <c r="AV6" s="684" t="s">
        <v>400</v>
      </c>
      <c r="AW6" s="684"/>
      <c r="AX6" s="679" t="s">
        <v>406</v>
      </c>
      <c r="AY6" s="679"/>
      <c r="AZ6" s="679"/>
      <c r="BA6" s="679"/>
      <c r="BB6" s="679"/>
      <c r="BC6" s="679"/>
      <c r="BD6" s="679"/>
      <c r="BE6" s="680"/>
    </row>
    <row r="7" spans="2:57" ht="28.15" customHeight="1">
      <c r="B7" s="260"/>
      <c r="C7" s="260"/>
      <c r="D7" s="260"/>
      <c r="E7" s="260"/>
      <c r="F7" s="260"/>
      <c r="G7" s="260"/>
      <c r="H7" s="260"/>
      <c r="I7" s="260"/>
      <c r="J7" s="260"/>
      <c r="K7" s="260"/>
      <c r="L7" s="260"/>
      <c r="M7" s="260"/>
      <c r="N7" s="260"/>
      <c r="O7" s="260"/>
      <c r="P7" s="260"/>
      <c r="Q7" s="260"/>
      <c r="R7" s="260"/>
      <c r="S7" s="901"/>
      <c r="T7" s="902"/>
      <c r="U7" s="902"/>
      <c r="V7" s="903"/>
      <c r="W7" s="299" t="str">
        <f>IF(K16="","",K16)</f>
        <v/>
      </c>
      <c r="X7" s="673" t="s">
        <v>142</v>
      </c>
      <c r="Y7" s="673"/>
      <c r="Z7" s="673"/>
      <c r="AA7" s="684" t="s">
        <v>400</v>
      </c>
      <c r="AB7" s="684"/>
      <c r="AC7" s="679" t="s">
        <v>396</v>
      </c>
      <c r="AD7" s="679"/>
      <c r="AE7" s="679"/>
      <c r="AF7" s="679"/>
      <c r="AG7" s="679"/>
      <c r="AH7" s="679"/>
      <c r="AI7" s="679"/>
      <c r="AJ7" s="679"/>
      <c r="AK7" s="679"/>
      <c r="AL7" s="679"/>
      <c r="AM7" s="679"/>
      <c r="AN7" s="679"/>
      <c r="AO7" s="679"/>
      <c r="AP7" s="679"/>
      <c r="AQ7" s="884"/>
      <c r="AR7" s="299" t="str">
        <f>IF(R16="","",R16)</f>
        <v/>
      </c>
      <c r="AS7" s="674" t="s">
        <v>10</v>
      </c>
      <c r="AT7" s="674"/>
      <c r="AU7" s="674"/>
      <c r="AV7" s="685" t="s">
        <v>398</v>
      </c>
      <c r="AW7" s="685"/>
      <c r="AX7" s="681" t="s">
        <v>407</v>
      </c>
      <c r="AY7" s="681"/>
      <c r="AZ7" s="681"/>
      <c r="BA7" s="681"/>
      <c r="BB7" s="681"/>
      <c r="BC7" s="681"/>
      <c r="BD7" s="681"/>
      <c r="BE7" s="682"/>
    </row>
    <row r="8" spans="2:57" ht="29.25" thickBot="1">
      <c r="B8" s="260"/>
      <c r="C8" s="260"/>
      <c r="D8" s="260"/>
      <c r="E8" s="260"/>
      <c r="F8" s="260"/>
      <c r="G8" s="260"/>
      <c r="H8" s="260"/>
      <c r="I8" s="260"/>
      <c r="J8" s="260"/>
      <c r="K8" s="260"/>
      <c r="L8" s="260"/>
      <c r="M8" s="260"/>
      <c r="N8" s="260"/>
      <c r="O8" s="260"/>
      <c r="P8" s="260"/>
      <c r="Q8" s="260"/>
      <c r="R8" s="260"/>
      <c r="S8" s="904"/>
      <c r="T8" s="905"/>
      <c r="U8" s="905"/>
      <c r="V8" s="906"/>
      <c r="W8" s="300" t="str">
        <f>IF(L16="","",L16)</f>
        <v/>
      </c>
      <c r="X8" s="897" t="s">
        <v>143</v>
      </c>
      <c r="Y8" s="897"/>
      <c r="Z8" s="897"/>
      <c r="AA8" s="896" t="s">
        <v>399</v>
      </c>
      <c r="AB8" s="896"/>
      <c r="AC8" s="892" t="s">
        <v>397</v>
      </c>
      <c r="AD8" s="892"/>
      <c r="AE8" s="892"/>
      <c r="AF8" s="892"/>
      <c r="AG8" s="892"/>
      <c r="AH8" s="892"/>
      <c r="AI8" s="892"/>
      <c r="AJ8" s="892"/>
      <c r="AK8" s="892"/>
      <c r="AL8" s="892"/>
      <c r="AM8" s="892"/>
      <c r="AN8" s="892"/>
      <c r="AO8" s="892"/>
      <c r="AP8" s="892"/>
      <c r="AQ8" s="893"/>
      <c r="AR8" s="298"/>
      <c r="AS8" s="271"/>
      <c r="AT8" s="271"/>
      <c r="AU8" s="271"/>
      <c r="AV8" s="271"/>
      <c r="AW8" s="271"/>
      <c r="AX8" s="271"/>
      <c r="AY8" s="271"/>
      <c r="AZ8" s="271"/>
      <c r="BA8" s="271"/>
      <c r="BB8" s="271"/>
      <c r="BC8" s="271"/>
      <c r="BD8" s="271"/>
      <c r="BE8" s="272"/>
    </row>
    <row r="9" spans="2:57" ht="8.4499999999999993" customHeight="1" thickBot="1">
      <c r="D9" s="22"/>
      <c r="E9" s="24"/>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row>
    <row r="10" spans="2:57" ht="18" customHeight="1" thickBot="1">
      <c r="B10" s="25"/>
      <c r="C10" s="24"/>
      <c r="D10" s="22"/>
      <c r="E10" s="24"/>
      <c r="F10" s="22"/>
      <c r="G10" s="22"/>
      <c r="H10" s="22"/>
      <c r="I10" s="22"/>
      <c r="J10" s="22"/>
      <c r="K10" s="22"/>
      <c r="L10" s="22"/>
      <c r="M10" s="22"/>
      <c r="N10" s="22"/>
      <c r="O10" s="22"/>
      <c r="P10" s="22"/>
      <c r="Q10" s="22"/>
      <c r="R10" s="22"/>
      <c r="S10" s="818" t="s">
        <v>460</v>
      </c>
      <c r="T10" s="819"/>
      <c r="U10" s="819"/>
      <c r="V10" s="819"/>
      <c r="W10" s="819"/>
      <c r="X10" s="819"/>
      <c r="Y10" s="819"/>
      <c r="Z10" s="819"/>
      <c r="AA10" s="819"/>
      <c r="AB10" s="819"/>
      <c r="AC10" s="819"/>
      <c r="AD10" s="819"/>
      <c r="AE10" s="819"/>
      <c r="AF10" s="819"/>
      <c r="AG10" s="819"/>
      <c r="AH10" s="819"/>
      <c r="AI10" s="819"/>
      <c r="AJ10" s="819"/>
      <c r="AK10" s="819"/>
      <c r="AL10" s="819"/>
      <c r="AM10" s="819"/>
      <c r="AN10" s="819"/>
      <c r="AO10" s="819"/>
      <c r="AP10" s="819"/>
      <c r="AQ10" s="820"/>
      <c r="AR10" s="819" t="s">
        <v>481</v>
      </c>
      <c r="AS10" s="819"/>
      <c r="AT10" s="819"/>
      <c r="AU10" s="819"/>
      <c r="AV10" s="819"/>
      <c r="AW10" s="819"/>
      <c r="AX10" s="819"/>
      <c r="AY10" s="819"/>
      <c r="AZ10" s="819"/>
      <c r="BA10" s="819"/>
      <c r="BB10" s="819"/>
      <c r="BC10" s="819"/>
      <c r="BD10" s="820"/>
      <c r="BE10" s="821"/>
    </row>
    <row r="11" spans="2:57" ht="30" customHeight="1" thickBot="1">
      <c r="B11" s="807" t="s">
        <v>448</v>
      </c>
      <c r="C11" s="808"/>
      <c r="D11" s="809"/>
      <c r="E11" s="810"/>
      <c r="F11" s="792" t="s">
        <v>377</v>
      </c>
      <c r="G11" s="793"/>
      <c r="H11" s="793"/>
      <c r="I11" s="793"/>
      <c r="J11" s="793"/>
      <c r="K11" s="793"/>
      <c r="L11" s="793"/>
      <c r="M11" s="793"/>
      <c r="N11" s="793"/>
      <c r="O11" s="793"/>
      <c r="P11" s="793"/>
      <c r="Q11" s="793"/>
      <c r="R11" s="794"/>
      <c r="S11" s="851" t="s">
        <v>502</v>
      </c>
      <c r="T11" s="852"/>
      <c r="U11" s="852"/>
      <c r="V11" s="852"/>
      <c r="W11" s="852"/>
      <c r="X11" s="852"/>
      <c r="Y11" s="852"/>
      <c r="Z11" s="852"/>
      <c r="AA11" s="852"/>
      <c r="AB11" s="852"/>
      <c r="AC11" s="852"/>
      <c r="AD11" s="852"/>
      <c r="AE11" s="852"/>
      <c r="AF11" s="852"/>
      <c r="AG11" s="852"/>
      <c r="AH11" s="852"/>
      <c r="AI11" s="852"/>
      <c r="AJ11" s="852"/>
      <c r="AK11" s="852"/>
      <c r="AL11" s="852"/>
      <c r="AM11" s="852"/>
      <c r="AN11" s="852"/>
      <c r="AO11" s="852"/>
      <c r="AP11" s="852"/>
      <c r="AQ11" s="852"/>
      <c r="AR11" s="831" t="s">
        <v>461</v>
      </c>
      <c r="AS11" s="793"/>
      <c r="AT11" s="793"/>
      <c r="AU11" s="794"/>
      <c r="AV11" s="828" t="s">
        <v>135</v>
      </c>
      <c r="AW11" s="829"/>
      <c r="AX11" s="829"/>
      <c r="AY11" s="829"/>
      <c r="AZ11" s="829"/>
      <c r="BA11" s="829"/>
      <c r="BB11" s="829"/>
      <c r="BC11" s="829"/>
      <c r="BD11" s="829"/>
      <c r="BE11" s="830"/>
    </row>
    <row r="12" spans="2:57" ht="30" customHeight="1">
      <c r="B12" s="80" t="s">
        <v>153</v>
      </c>
      <c r="C12" s="78"/>
      <c r="D12" s="78"/>
      <c r="E12" s="79"/>
      <c r="F12" s="774" t="s">
        <v>78</v>
      </c>
      <c r="G12" s="766"/>
      <c r="H12" s="766"/>
      <c r="I12" s="766"/>
      <c r="J12" s="766"/>
      <c r="K12" s="766" t="s">
        <v>0</v>
      </c>
      <c r="L12" s="766"/>
      <c r="M12" s="715" t="s">
        <v>1</v>
      </c>
      <c r="N12" s="766" t="s">
        <v>2</v>
      </c>
      <c r="O12" s="766"/>
      <c r="P12" s="766"/>
      <c r="Q12" s="766"/>
      <c r="R12" s="767"/>
      <c r="S12" s="853" t="s">
        <v>504</v>
      </c>
      <c r="T12" s="854"/>
      <c r="U12" s="854"/>
      <c r="V12" s="854"/>
      <c r="W12" s="854"/>
      <c r="X12" s="854"/>
      <c r="Y12" s="854"/>
      <c r="Z12" s="854"/>
      <c r="AA12" s="854"/>
      <c r="AB12" s="854"/>
      <c r="AC12" s="854"/>
      <c r="AD12" s="854"/>
      <c r="AE12" s="854"/>
      <c r="AF12" s="854"/>
      <c r="AG12" s="854"/>
      <c r="AH12" s="854"/>
      <c r="AI12" s="854"/>
      <c r="AJ12" s="854"/>
      <c r="AK12" s="854"/>
      <c r="AL12" s="854"/>
      <c r="AM12" s="854"/>
      <c r="AN12" s="838" t="s">
        <v>10</v>
      </c>
      <c r="AO12" s="838"/>
      <c r="AP12" s="838"/>
      <c r="AQ12" s="855"/>
      <c r="AR12" s="837"/>
      <c r="AS12" s="838"/>
      <c r="AT12" s="838"/>
      <c r="AU12" s="839"/>
      <c r="AV12" s="831" t="s">
        <v>93</v>
      </c>
      <c r="AW12" s="832"/>
      <c r="AX12" s="832"/>
      <c r="AY12" s="832"/>
      <c r="AZ12" s="835" t="s">
        <v>73</v>
      </c>
      <c r="BA12" s="832" t="s">
        <v>151</v>
      </c>
      <c r="BB12" s="832"/>
      <c r="BC12" s="835" t="s">
        <v>71</v>
      </c>
      <c r="BD12" s="822" t="s">
        <v>72</v>
      </c>
      <c r="BE12" s="823"/>
    </row>
    <row r="13" spans="2:57" ht="106.9" customHeight="1" thickBot="1">
      <c r="B13" s="861" t="str">
        <f>IF(様式第1号!E19="","",様式第1号!E19)</f>
        <v/>
      </c>
      <c r="C13" s="862"/>
      <c r="D13" s="862"/>
      <c r="E13" s="863"/>
      <c r="F13" s="704" t="s">
        <v>3</v>
      </c>
      <c r="G13" s="715" t="s">
        <v>4</v>
      </c>
      <c r="H13" s="715" t="s">
        <v>5</v>
      </c>
      <c r="I13" s="715" t="s">
        <v>6</v>
      </c>
      <c r="J13" s="715" t="s">
        <v>7</v>
      </c>
      <c r="K13" s="715" t="s">
        <v>37</v>
      </c>
      <c r="L13" s="715" t="s">
        <v>38</v>
      </c>
      <c r="M13" s="715"/>
      <c r="N13" s="715" t="s">
        <v>8</v>
      </c>
      <c r="O13" s="715" t="s">
        <v>9</v>
      </c>
      <c r="P13" s="715" t="s">
        <v>32</v>
      </c>
      <c r="Q13" s="715" t="s">
        <v>6</v>
      </c>
      <c r="R13" s="879" t="s">
        <v>514</v>
      </c>
      <c r="S13" s="880" t="s">
        <v>176</v>
      </c>
      <c r="T13" s="715"/>
      <c r="U13" s="715"/>
      <c r="V13" s="45" t="s">
        <v>129</v>
      </c>
      <c r="W13" s="703" t="s">
        <v>131</v>
      </c>
      <c r="X13" s="856"/>
      <c r="Y13" s="856"/>
      <c r="Z13" s="856"/>
      <c r="AA13" s="856"/>
      <c r="AB13" s="856"/>
      <c r="AC13" s="856"/>
      <c r="AD13" s="856"/>
      <c r="AE13" s="704"/>
      <c r="AF13" s="715" t="s">
        <v>9</v>
      </c>
      <c r="AG13" s="715"/>
      <c r="AH13" s="715"/>
      <c r="AI13" s="715"/>
      <c r="AJ13" s="715"/>
      <c r="AK13" s="715"/>
      <c r="AL13" s="715"/>
      <c r="AM13" s="45" t="s">
        <v>130</v>
      </c>
      <c r="AN13" s="45" t="s">
        <v>132</v>
      </c>
      <c r="AO13" s="45" t="s">
        <v>134</v>
      </c>
      <c r="AP13" s="45" t="s">
        <v>130</v>
      </c>
      <c r="AQ13" s="46" t="s">
        <v>133</v>
      </c>
      <c r="AR13" s="705" t="s">
        <v>505</v>
      </c>
      <c r="AS13" s="715" t="s">
        <v>33</v>
      </c>
      <c r="AT13" s="708" t="s">
        <v>459</v>
      </c>
      <c r="AU13" s="849" t="s">
        <v>121</v>
      </c>
      <c r="AV13" s="833"/>
      <c r="AW13" s="834"/>
      <c r="AX13" s="834"/>
      <c r="AY13" s="834"/>
      <c r="AZ13" s="836"/>
      <c r="BA13" s="834"/>
      <c r="BB13" s="834"/>
      <c r="BC13" s="836"/>
      <c r="BD13" s="824"/>
      <c r="BE13" s="825"/>
    </row>
    <row r="14" spans="2:57" ht="92.45" customHeight="1">
      <c r="B14" s="864" t="s">
        <v>515</v>
      </c>
      <c r="C14" s="865"/>
      <c r="D14" s="865"/>
      <c r="E14" s="866"/>
      <c r="F14" s="812"/>
      <c r="G14" s="715"/>
      <c r="H14" s="715"/>
      <c r="I14" s="715"/>
      <c r="J14" s="715"/>
      <c r="K14" s="715"/>
      <c r="L14" s="715"/>
      <c r="M14" s="715"/>
      <c r="N14" s="715"/>
      <c r="O14" s="715"/>
      <c r="P14" s="715"/>
      <c r="Q14" s="715"/>
      <c r="R14" s="849"/>
      <c r="S14" s="812" t="s">
        <v>36</v>
      </c>
      <c r="T14" s="715"/>
      <c r="U14" s="715"/>
      <c r="V14" s="715" t="s">
        <v>11</v>
      </c>
      <c r="W14" s="715" t="s">
        <v>12</v>
      </c>
      <c r="X14" s="715"/>
      <c r="Y14" s="715"/>
      <c r="Z14" s="715"/>
      <c r="AA14" s="715"/>
      <c r="AB14" s="715"/>
      <c r="AC14" s="715"/>
      <c r="AD14" s="703" t="s">
        <v>94</v>
      </c>
      <c r="AE14" s="704"/>
      <c r="AF14" s="715" t="s">
        <v>13</v>
      </c>
      <c r="AG14" s="715" t="s">
        <v>14</v>
      </c>
      <c r="AH14" s="715"/>
      <c r="AI14" s="703" t="s">
        <v>15</v>
      </c>
      <c r="AJ14" s="856"/>
      <c r="AK14" s="856"/>
      <c r="AL14" s="704"/>
      <c r="AM14" s="703" t="s">
        <v>16</v>
      </c>
      <c r="AN14" s="703" t="s">
        <v>17</v>
      </c>
      <c r="AO14" s="703" t="s">
        <v>18</v>
      </c>
      <c r="AP14" s="703" t="s">
        <v>39</v>
      </c>
      <c r="AQ14" s="703" t="s">
        <v>10</v>
      </c>
      <c r="AR14" s="706"/>
      <c r="AS14" s="715"/>
      <c r="AT14" s="709"/>
      <c r="AU14" s="849"/>
      <c r="AV14" s="738">
        <v>9001</v>
      </c>
      <c r="AW14" s="739"/>
      <c r="AX14" s="739">
        <v>14001</v>
      </c>
      <c r="AY14" s="739"/>
      <c r="AZ14" s="836"/>
      <c r="BA14" s="739" t="s">
        <v>35</v>
      </c>
      <c r="BB14" s="739" t="s">
        <v>42</v>
      </c>
      <c r="BC14" s="836"/>
      <c r="BD14" s="824"/>
      <c r="BE14" s="825"/>
    </row>
    <row r="15" spans="2:57" ht="52.15" customHeight="1">
      <c r="B15" s="867"/>
      <c r="C15" s="868"/>
      <c r="D15" s="868"/>
      <c r="E15" s="869"/>
      <c r="F15" s="812"/>
      <c r="G15" s="715"/>
      <c r="H15" s="715"/>
      <c r="I15" s="715"/>
      <c r="J15" s="715"/>
      <c r="K15" s="715"/>
      <c r="L15" s="715"/>
      <c r="M15" s="715"/>
      <c r="N15" s="715"/>
      <c r="O15" s="715"/>
      <c r="P15" s="715"/>
      <c r="Q15" s="715"/>
      <c r="R15" s="849"/>
      <c r="S15" s="705" t="s">
        <v>19</v>
      </c>
      <c r="T15" s="708" t="s">
        <v>20</v>
      </c>
      <c r="U15" s="708" t="s">
        <v>21</v>
      </c>
      <c r="V15" s="715"/>
      <c r="W15" s="708" t="s">
        <v>22</v>
      </c>
      <c r="X15" s="708" t="s">
        <v>23</v>
      </c>
      <c r="Y15" s="708" t="s">
        <v>24</v>
      </c>
      <c r="Z15" s="708" t="s">
        <v>25</v>
      </c>
      <c r="AA15" s="708" t="s">
        <v>26</v>
      </c>
      <c r="AB15" s="708" t="s">
        <v>27</v>
      </c>
      <c r="AC15" s="708" t="s">
        <v>28</v>
      </c>
      <c r="AD15" s="708" t="s">
        <v>29</v>
      </c>
      <c r="AE15" s="708" t="s">
        <v>30</v>
      </c>
      <c r="AF15" s="715"/>
      <c r="AG15" s="708" t="s">
        <v>29</v>
      </c>
      <c r="AH15" s="708" t="s">
        <v>30</v>
      </c>
      <c r="AI15" s="708" t="s">
        <v>119</v>
      </c>
      <c r="AJ15" s="708" t="s">
        <v>120</v>
      </c>
      <c r="AK15" s="708" t="s">
        <v>152</v>
      </c>
      <c r="AL15" s="708" t="s">
        <v>10</v>
      </c>
      <c r="AM15" s="703"/>
      <c r="AN15" s="703"/>
      <c r="AO15" s="703"/>
      <c r="AP15" s="703"/>
      <c r="AQ15" s="703"/>
      <c r="AR15" s="706"/>
      <c r="AS15" s="715"/>
      <c r="AT15" s="709"/>
      <c r="AU15" s="849"/>
      <c r="AV15" s="738"/>
      <c r="AW15" s="739"/>
      <c r="AX15" s="739"/>
      <c r="AY15" s="739"/>
      <c r="AZ15" s="836"/>
      <c r="BA15" s="739"/>
      <c r="BB15" s="739"/>
      <c r="BC15" s="836"/>
      <c r="BD15" s="826"/>
      <c r="BE15" s="827"/>
    </row>
    <row r="16" spans="2:57" ht="22.9" customHeight="1">
      <c r="B16" s="867"/>
      <c r="C16" s="868"/>
      <c r="D16" s="868"/>
      <c r="E16" s="869"/>
      <c r="F16" s="811"/>
      <c r="G16" s="781"/>
      <c r="H16" s="781"/>
      <c r="I16" s="781"/>
      <c r="J16" s="781"/>
      <c r="K16" s="781"/>
      <c r="L16" s="781"/>
      <c r="M16" s="781"/>
      <c r="N16" s="781"/>
      <c r="O16" s="874"/>
      <c r="P16" s="874"/>
      <c r="Q16" s="781"/>
      <c r="R16" s="873"/>
      <c r="S16" s="706"/>
      <c r="T16" s="709"/>
      <c r="U16" s="709"/>
      <c r="V16" s="715"/>
      <c r="W16" s="709"/>
      <c r="X16" s="709"/>
      <c r="Y16" s="709"/>
      <c r="Z16" s="709"/>
      <c r="AA16" s="709"/>
      <c r="AB16" s="709"/>
      <c r="AC16" s="709"/>
      <c r="AD16" s="709"/>
      <c r="AE16" s="709"/>
      <c r="AF16" s="715"/>
      <c r="AG16" s="709"/>
      <c r="AH16" s="709"/>
      <c r="AI16" s="709"/>
      <c r="AJ16" s="709"/>
      <c r="AK16" s="709"/>
      <c r="AL16" s="709"/>
      <c r="AM16" s="703"/>
      <c r="AN16" s="703"/>
      <c r="AO16" s="703"/>
      <c r="AP16" s="703"/>
      <c r="AQ16" s="703"/>
      <c r="AR16" s="706"/>
      <c r="AS16" s="715"/>
      <c r="AT16" s="709"/>
      <c r="AU16" s="849"/>
      <c r="AV16" s="740" t="str">
        <f>IF(様式第2号!D24="","",様式第2号!D24)</f>
        <v/>
      </c>
      <c r="AW16" s="741"/>
      <c r="AX16" s="741" t="str">
        <f>IF(様式第2号!J24="","",様式第2号!J24)</f>
        <v/>
      </c>
      <c r="AY16" s="741"/>
      <c r="AZ16" s="741" t="str">
        <f>IF(様式第2号!X24="","",様式第2号!X24)</f>
        <v/>
      </c>
      <c r="BA16" s="741" t="str">
        <f>IF(様式第2号!Y25="","",IF(様式第2号!J25="-","-",IF(様式第2号!Y25="達成","○","-")))</f>
        <v/>
      </c>
      <c r="BB16" s="741" t="str">
        <f>IF(様式第2号!J26="○",様式第2号!U26,IF(様式第2号!J26="－","-",IF(様式第2号!U26="","",様式第2号!U26)))</f>
        <v/>
      </c>
      <c r="BC16" s="741" t="str">
        <f>IF(様式第2号!J27="","",様式第2号!J27)</f>
        <v/>
      </c>
      <c r="BD16" s="721" t="str">
        <f>IF(様式第2号!X27="","",様式第2号!X27)</f>
        <v/>
      </c>
      <c r="BE16" s="722"/>
    </row>
    <row r="17" spans="2:57" ht="25.15" customHeight="1" thickBot="1">
      <c r="B17" s="867"/>
      <c r="C17" s="868"/>
      <c r="D17" s="868"/>
      <c r="E17" s="869"/>
      <c r="F17" s="811"/>
      <c r="G17" s="781"/>
      <c r="H17" s="781"/>
      <c r="I17" s="781"/>
      <c r="J17" s="781"/>
      <c r="K17" s="781"/>
      <c r="L17" s="781"/>
      <c r="M17" s="781"/>
      <c r="N17" s="781"/>
      <c r="O17" s="874"/>
      <c r="P17" s="874"/>
      <c r="Q17" s="781"/>
      <c r="R17" s="873"/>
      <c r="S17" s="706"/>
      <c r="T17" s="709"/>
      <c r="U17" s="709"/>
      <c r="V17" s="715"/>
      <c r="W17" s="709"/>
      <c r="X17" s="709"/>
      <c r="Y17" s="709"/>
      <c r="Z17" s="709"/>
      <c r="AA17" s="709"/>
      <c r="AB17" s="709"/>
      <c r="AC17" s="709"/>
      <c r="AD17" s="709"/>
      <c r="AE17" s="709"/>
      <c r="AF17" s="715"/>
      <c r="AG17" s="709"/>
      <c r="AH17" s="709"/>
      <c r="AI17" s="709"/>
      <c r="AJ17" s="709"/>
      <c r="AK17" s="709"/>
      <c r="AL17" s="709"/>
      <c r="AM17" s="703"/>
      <c r="AN17" s="703"/>
      <c r="AO17" s="703"/>
      <c r="AP17" s="703"/>
      <c r="AQ17" s="703"/>
      <c r="AR17" s="706"/>
      <c r="AS17" s="715"/>
      <c r="AT17" s="709"/>
      <c r="AU17" s="849"/>
      <c r="AV17" s="742"/>
      <c r="AW17" s="743"/>
      <c r="AX17" s="743"/>
      <c r="AY17" s="743"/>
      <c r="AZ17" s="744"/>
      <c r="BA17" s="744"/>
      <c r="BB17" s="744"/>
      <c r="BC17" s="744"/>
      <c r="BD17" s="723"/>
      <c r="BE17" s="724"/>
    </row>
    <row r="18" spans="2:57" ht="25.15" customHeight="1" thickTop="1">
      <c r="B18" s="867"/>
      <c r="C18" s="868"/>
      <c r="D18" s="868"/>
      <c r="E18" s="869"/>
      <c r="F18" s="811"/>
      <c r="G18" s="781"/>
      <c r="H18" s="781"/>
      <c r="I18" s="781"/>
      <c r="J18" s="781"/>
      <c r="K18" s="781"/>
      <c r="L18" s="781"/>
      <c r="M18" s="781"/>
      <c r="N18" s="781"/>
      <c r="O18" s="874"/>
      <c r="P18" s="874"/>
      <c r="Q18" s="781"/>
      <c r="R18" s="873"/>
      <c r="S18" s="706"/>
      <c r="T18" s="709"/>
      <c r="U18" s="709"/>
      <c r="V18" s="715"/>
      <c r="W18" s="709"/>
      <c r="X18" s="709"/>
      <c r="Y18" s="709"/>
      <c r="Z18" s="709"/>
      <c r="AA18" s="709"/>
      <c r="AB18" s="709"/>
      <c r="AC18" s="709"/>
      <c r="AD18" s="709"/>
      <c r="AE18" s="709"/>
      <c r="AF18" s="715"/>
      <c r="AG18" s="709"/>
      <c r="AH18" s="709"/>
      <c r="AI18" s="709"/>
      <c r="AJ18" s="709"/>
      <c r="AK18" s="709"/>
      <c r="AL18" s="709"/>
      <c r="AM18" s="703"/>
      <c r="AN18" s="703"/>
      <c r="AO18" s="703"/>
      <c r="AP18" s="703"/>
      <c r="AQ18" s="703"/>
      <c r="AR18" s="706"/>
      <c r="AS18" s="715"/>
      <c r="AT18" s="709"/>
      <c r="AU18" s="849"/>
      <c r="AV18" s="736" t="s">
        <v>89</v>
      </c>
      <c r="AW18" s="737"/>
      <c r="AX18" s="737"/>
      <c r="AY18" s="737"/>
      <c r="AZ18" s="840" t="s">
        <v>498</v>
      </c>
      <c r="BA18" s="841"/>
      <c r="BB18" s="841"/>
      <c r="BC18" s="841"/>
      <c r="BD18" s="841"/>
      <c r="BE18" s="842"/>
    </row>
    <row r="19" spans="2:57" s="29" customFormat="1" ht="25.15" customHeight="1" thickBot="1">
      <c r="B19" s="867"/>
      <c r="C19" s="868"/>
      <c r="D19" s="868"/>
      <c r="E19" s="869"/>
      <c r="F19" s="804" t="s">
        <v>453</v>
      </c>
      <c r="G19" s="805"/>
      <c r="H19" s="805"/>
      <c r="I19" s="805"/>
      <c r="J19" s="805"/>
      <c r="K19" s="805"/>
      <c r="L19" s="805"/>
      <c r="M19" s="805"/>
      <c r="N19" s="805"/>
      <c r="O19" s="805"/>
      <c r="P19" s="805"/>
      <c r="Q19" s="805"/>
      <c r="R19" s="806"/>
      <c r="S19" s="706"/>
      <c r="T19" s="709"/>
      <c r="U19" s="709"/>
      <c r="V19" s="715"/>
      <c r="W19" s="709"/>
      <c r="X19" s="709"/>
      <c r="Y19" s="709"/>
      <c r="Z19" s="709"/>
      <c r="AA19" s="709"/>
      <c r="AB19" s="709"/>
      <c r="AC19" s="709"/>
      <c r="AD19" s="709"/>
      <c r="AE19" s="709"/>
      <c r="AF19" s="715"/>
      <c r="AG19" s="709"/>
      <c r="AH19" s="709"/>
      <c r="AI19" s="709"/>
      <c r="AJ19" s="709"/>
      <c r="AK19" s="709"/>
      <c r="AL19" s="709"/>
      <c r="AM19" s="703"/>
      <c r="AN19" s="703"/>
      <c r="AO19" s="703"/>
      <c r="AP19" s="703"/>
      <c r="AQ19" s="703"/>
      <c r="AR19" s="706"/>
      <c r="AS19" s="715"/>
      <c r="AT19" s="709"/>
      <c r="AU19" s="849"/>
      <c r="AV19" s="730" t="str">
        <f>IF(様式第2号!D18="","",様式第2号!D18)</f>
        <v/>
      </c>
      <c r="AW19" s="731"/>
      <c r="AX19" s="731"/>
      <c r="AY19" s="47" t="s">
        <v>58</v>
      </c>
      <c r="AZ19" s="843"/>
      <c r="BA19" s="844"/>
      <c r="BB19" s="844"/>
      <c r="BC19" s="844"/>
      <c r="BD19" s="844"/>
      <c r="BE19" s="845"/>
    </row>
    <row r="20" spans="2:57" s="29" customFormat="1" ht="25.15" customHeight="1">
      <c r="B20" s="867"/>
      <c r="C20" s="868"/>
      <c r="D20" s="868"/>
      <c r="E20" s="869"/>
      <c r="F20" s="762"/>
      <c r="G20" s="763"/>
      <c r="H20" s="763"/>
      <c r="I20" s="763"/>
      <c r="J20" s="763"/>
      <c r="K20" s="800"/>
      <c r="L20" s="801"/>
      <c r="M20" s="795"/>
      <c r="N20" s="763"/>
      <c r="O20" s="763"/>
      <c r="P20" s="763"/>
      <c r="Q20" s="763"/>
      <c r="R20" s="797"/>
      <c r="S20" s="706"/>
      <c r="T20" s="709"/>
      <c r="U20" s="709"/>
      <c r="V20" s="715"/>
      <c r="W20" s="709"/>
      <c r="X20" s="709"/>
      <c r="Y20" s="709"/>
      <c r="Z20" s="709"/>
      <c r="AA20" s="709"/>
      <c r="AB20" s="709"/>
      <c r="AC20" s="709"/>
      <c r="AD20" s="709"/>
      <c r="AE20" s="709"/>
      <c r="AF20" s="715"/>
      <c r="AG20" s="709"/>
      <c r="AH20" s="709"/>
      <c r="AI20" s="709"/>
      <c r="AJ20" s="709"/>
      <c r="AK20" s="709"/>
      <c r="AL20" s="709"/>
      <c r="AM20" s="703"/>
      <c r="AN20" s="703"/>
      <c r="AO20" s="703"/>
      <c r="AP20" s="703"/>
      <c r="AQ20" s="703"/>
      <c r="AR20" s="706"/>
      <c r="AS20" s="715"/>
      <c r="AT20" s="709"/>
      <c r="AU20" s="849"/>
      <c r="AV20" s="736" t="s">
        <v>90</v>
      </c>
      <c r="AW20" s="737"/>
      <c r="AX20" s="737"/>
      <c r="AY20" s="737"/>
      <c r="AZ20" s="843"/>
      <c r="BA20" s="844"/>
      <c r="BB20" s="844"/>
      <c r="BC20" s="844"/>
      <c r="BD20" s="844"/>
      <c r="BE20" s="845"/>
    </row>
    <row r="21" spans="2:57" s="29" customFormat="1" ht="25.15" customHeight="1" thickBot="1">
      <c r="B21" s="867"/>
      <c r="C21" s="868"/>
      <c r="D21" s="868"/>
      <c r="E21" s="869"/>
      <c r="F21" s="764"/>
      <c r="G21" s="765"/>
      <c r="H21" s="765"/>
      <c r="I21" s="765"/>
      <c r="J21" s="765"/>
      <c r="K21" s="802"/>
      <c r="L21" s="803"/>
      <c r="M21" s="796"/>
      <c r="N21" s="798"/>
      <c r="O21" s="798"/>
      <c r="P21" s="798"/>
      <c r="Q21" s="798"/>
      <c r="R21" s="799"/>
      <c r="S21" s="707"/>
      <c r="T21" s="710"/>
      <c r="U21" s="710"/>
      <c r="V21" s="716"/>
      <c r="W21" s="710"/>
      <c r="X21" s="710"/>
      <c r="Y21" s="710"/>
      <c r="Z21" s="710"/>
      <c r="AA21" s="710"/>
      <c r="AB21" s="710"/>
      <c r="AC21" s="710"/>
      <c r="AD21" s="710"/>
      <c r="AE21" s="710"/>
      <c r="AF21" s="716"/>
      <c r="AG21" s="710"/>
      <c r="AH21" s="710"/>
      <c r="AI21" s="710"/>
      <c r="AJ21" s="710"/>
      <c r="AK21" s="710"/>
      <c r="AL21" s="710"/>
      <c r="AM21" s="717"/>
      <c r="AN21" s="717"/>
      <c r="AO21" s="717"/>
      <c r="AP21" s="717"/>
      <c r="AQ21" s="717"/>
      <c r="AR21" s="707"/>
      <c r="AS21" s="716"/>
      <c r="AT21" s="710"/>
      <c r="AU21" s="850"/>
      <c r="AV21" s="730" t="str">
        <f>IF(様式第2号!O18="","",様式第2号!O18)</f>
        <v/>
      </c>
      <c r="AW21" s="731"/>
      <c r="AX21" s="731"/>
      <c r="AY21" s="59" t="s">
        <v>58</v>
      </c>
      <c r="AZ21" s="846"/>
      <c r="BA21" s="847"/>
      <c r="BB21" s="847"/>
      <c r="BC21" s="847"/>
      <c r="BD21" s="847"/>
      <c r="BE21" s="848"/>
    </row>
    <row r="22" spans="2:57" s="29" customFormat="1" ht="24.6" customHeight="1">
      <c r="B22" s="867"/>
      <c r="C22" s="868"/>
      <c r="D22" s="868"/>
      <c r="E22" s="869"/>
      <c r="F22" s="775" t="s">
        <v>517</v>
      </c>
      <c r="G22" s="776"/>
      <c r="H22" s="776"/>
      <c r="I22" s="776"/>
      <c r="J22" s="776"/>
      <c r="K22" s="776"/>
      <c r="L22" s="776"/>
      <c r="M22" s="776"/>
      <c r="N22" s="776"/>
      <c r="O22" s="776"/>
      <c r="P22" s="776"/>
      <c r="Q22" s="776"/>
      <c r="R22" s="777"/>
      <c r="S22" s="728">
        <f>SUM(S24:S50)</f>
        <v>0</v>
      </c>
      <c r="T22" s="711">
        <f t="shared" ref="T22:AQ22" si="0">SUM(T24:T50)</f>
        <v>0</v>
      </c>
      <c r="U22" s="711">
        <f t="shared" si="0"/>
        <v>0</v>
      </c>
      <c r="V22" s="711">
        <f t="shared" si="0"/>
        <v>0</v>
      </c>
      <c r="W22" s="711">
        <f t="shared" si="0"/>
        <v>0</v>
      </c>
      <c r="X22" s="711">
        <f t="shared" si="0"/>
        <v>0</v>
      </c>
      <c r="Y22" s="711">
        <f t="shared" si="0"/>
        <v>0</v>
      </c>
      <c r="Z22" s="711">
        <f t="shared" si="0"/>
        <v>0</v>
      </c>
      <c r="AA22" s="711">
        <f t="shared" si="0"/>
        <v>0</v>
      </c>
      <c r="AB22" s="711">
        <f t="shared" si="0"/>
        <v>0</v>
      </c>
      <c r="AC22" s="711">
        <f t="shared" si="0"/>
        <v>0</v>
      </c>
      <c r="AD22" s="711">
        <f t="shared" si="0"/>
        <v>0</v>
      </c>
      <c r="AE22" s="711">
        <f t="shared" si="0"/>
        <v>0</v>
      </c>
      <c r="AF22" s="711">
        <f t="shared" si="0"/>
        <v>0</v>
      </c>
      <c r="AG22" s="711">
        <f t="shared" si="0"/>
        <v>0</v>
      </c>
      <c r="AH22" s="711">
        <f t="shared" si="0"/>
        <v>0</v>
      </c>
      <c r="AI22" s="711">
        <f t="shared" si="0"/>
        <v>0</v>
      </c>
      <c r="AJ22" s="711">
        <f t="shared" si="0"/>
        <v>0</v>
      </c>
      <c r="AK22" s="711">
        <f t="shared" si="0"/>
        <v>0</v>
      </c>
      <c r="AL22" s="711">
        <f t="shared" si="0"/>
        <v>0</v>
      </c>
      <c r="AM22" s="711">
        <f t="shared" si="0"/>
        <v>0</v>
      </c>
      <c r="AN22" s="711">
        <f t="shared" si="0"/>
        <v>0</v>
      </c>
      <c r="AO22" s="711">
        <f t="shared" si="0"/>
        <v>0</v>
      </c>
      <c r="AP22" s="711">
        <f t="shared" si="0"/>
        <v>0</v>
      </c>
      <c r="AQ22" s="713">
        <f t="shared" si="0"/>
        <v>0</v>
      </c>
      <c r="AR22" s="728">
        <f>SUM(AR24:AR50)</f>
        <v>0</v>
      </c>
      <c r="AS22" s="711">
        <f>SUM(AS24:AS50)</f>
        <v>0</v>
      </c>
      <c r="AT22" s="711">
        <f>SUM(AT24:AT50)</f>
        <v>0</v>
      </c>
      <c r="AU22" s="745">
        <f t="shared" ref="AU22" si="1">SUM(AU24:AU41)</f>
        <v>0</v>
      </c>
      <c r="AV22" s="732"/>
      <c r="AW22" s="733"/>
      <c r="AX22" s="733"/>
      <c r="AY22" s="733"/>
      <c r="AZ22" s="277" t="s">
        <v>172</v>
      </c>
      <c r="BA22" s="693" t="s">
        <v>173</v>
      </c>
      <c r="BB22" s="693"/>
      <c r="BC22" s="693" t="s">
        <v>174</v>
      </c>
      <c r="BD22" s="693"/>
      <c r="BE22" s="694"/>
    </row>
    <row r="23" spans="2:57" s="29" customFormat="1" ht="21" customHeight="1" thickBot="1">
      <c r="B23" s="870"/>
      <c r="C23" s="871"/>
      <c r="D23" s="871"/>
      <c r="E23" s="872"/>
      <c r="F23" s="778"/>
      <c r="G23" s="779"/>
      <c r="H23" s="779"/>
      <c r="I23" s="779"/>
      <c r="J23" s="779"/>
      <c r="K23" s="779"/>
      <c r="L23" s="779"/>
      <c r="M23" s="779"/>
      <c r="N23" s="779"/>
      <c r="O23" s="779"/>
      <c r="P23" s="779"/>
      <c r="Q23" s="779"/>
      <c r="R23" s="780"/>
      <c r="S23" s="729"/>
      <c r="T23" s="712"/>
      <c r="U23" s="712"/>
      <c r="V23" s="712"/>
      <c r="W23" s="712"/>
      <c r="X23" s="712"/>
      <c r="Y23" s="712"/>
      <c r="Z23" s="712"/>
      <c r="AA23" s="712"/>
      <c r="AB23" s="712"/>
      <c r="AC23" s="712"/>
      <c r="AD23" s="712"/>
      <c r="AE23" s="712"/>
      <c r="AF23" s="712"/>
      <c r="AG23" s="712"/>
      <c r="AH23" s="712"/>
      <c r="AI23" s="712"/>
      <c r="AJ23" s="712"/>
      <c r="AK23" s="712"/>
      <c r="AL23" s="712"/>
      <c r="AM23" s="712"/>
      <c r="AN23" s="712"/>
      <c r="AO23" s="712"/>
      <c r="AP23" s="712"/>
      <c r="AQ23" s="714"/>
      <c r="AR23" s="729"/>
      <c r="AS23" s="712"/>
      <c r="AT23" s="712"/>
      <c r="AU23" s="747"/>
      <c r="AV23" s="734"/>
      <c r="AW23" s="735"/>
      <c r="AX23" s="735"/>
      <c r="AY23" s="735"/>
      <c r="AZ23" s="278" t="str">
        <f>IF(F16="","",F16)</f>
        <v/>
      </c>
      <c r="BA23" s="696" t="s">
        <v>136</v>
      </c>
      <c r="BB23" s="696"/>
      <c r="BC23" s="695">
        <f ca="1">様式第4号!C8</f>
        <v>0</v>
      </c>
      <c r="BD23" s="695"/>
      <c r="BE23" s="279" t="s">
        <v>141</v>
      </c>
    </row>
    <row r="24" spans="2:57" s="29" customFormat="1" ht="21.6" customHeight="1">
      <c r="B24" s="813" t="s">
        <v>482</v>
      </c>
      <c r="C24" s="814"/>
      <c r="D24" s="814"/>
      <c r="E24" s="815"/>
      <c r="F24" s="785" t="s">
        <v>79</v>
      </c>
      <c r="G24" s="786"/>
      <c r="H24" s="786"/>
      <c r="I24" s="859" t="str">
        <f>IF(様式第1号!E13="","",様式第1号!E13)</f>
        <v/>
      </c>
      <c r="J24" s="859"/>
      <c r="K24" s="859"/>
      <c r="L24" s="859"/>
      <c r="M24" s="859"/>
      <c r="N24" s="859"/>
      <c r="O24" s="859"/>
      <c r="P24" s="859"/>
      <c r="Q24" s="859"/>
      <c r="R24" s="860"/>
      <c r="S24" s="771"/>
      <c r="T24" s="718"/>
      <c r="U24" s="718"/>
      <c r="V24" s="718"/>
      <c r="W24" s="718"/>
      <c r="X24" s="718"/>
      <c r="Y24" s="718"/>
      <c r="Z24" s="718"/>
      <c r="AA24" s="718"/>
      <c r="AB24" s="718"/>
      <c r="AC24" s="718"/>
      <c r="AD24" s="718"/>
      <c r="AE24" s="718"/>
      <c r="AF24" s="718"/>
      <c r="AG24" s="718"/>
      <c r="AH24" s="718"/>
      <c r="AI24" s="718"/>
      <c r="AJ24" s="718"/>
      <c r="AK24" s="718"/>
      <c r="AL24" s="718"/>
      <c r="AM24" s="718"/>
      <c r="AN24" s="718"/>
      <c r="AO24" s="718"/>
      <c r="AP24" s="718"/>
      <c r="AQ24" s="748"/>
      <c r="AR24" s="725"/>
      <c r="AS24" s="718"/>
      <c r="AT24" s="718"/>
      <c r="AU24" s="745">
        <f>SUM(AR24:AT26)</f>
        <v>0</v>
      </c>
      <c r="AV24" s="751" t="s">
        <v>34</v>
      </c>
      <c r="AW24" s="752"/>
      <c r="AX24" s="752"/>
      <c r="AY24" s="753"/>
      <c r="AZ24" s="278" t="str">
        <f>IF(G16="","",G16)</f>
        <v/>
      </c>
      <c r="BA24" s="696" t="s">
        <v>137</v>
      </c>
      <c r="BB24" s="696"/>
      <c r="BC24" s="695">
        <f ca="1">様式第4号!C9</f>
        <v>0</v>
      </c>
      <c r="BD24" s="695"/>
      <c r="BE24" s="279" t="s">
        <v>141</v>
      </c>
    </row>
    <row r="25" spans="2:57" s="29" customFormat="1" ht="21.6" customHeight="1">
      <c r="B25" s="699" t="s">
        <v>154</v>
      </c>
      <c r="C25" s="701" t="str">
        <f>IF(B13="","",B13)</f>
        <v/>
      </c>
      <c r="D25" s="50" t="s">
        <v>80</v>
      </c>
      <c r="E25" s="248" t="str">
        <f>IF(様式第1号!E20="","",様式第1号!E20)</f>
        <v/>
      </c>
      <c r="F25" s="782" t="s">
        <v>67</v>
      </c>
      <c r="G25" s="791"/>
      <c r="H25" s="791"/>
      <c r="I25" s="875" t="str">
        <f>IF(様式第1号!E14="","",様式第1号!E14)</f>
        <v/>
      </c>
      <c r="J25" s="875"/>
      <c r="K25" s="875"/>
      <c r="L25" s="875"/>
      <c r="M25" s="875"/>
      <c r="N25" s="875"/>
      <c r="O25" s="875"/>
      <c r="P25" s="875"/>
      <c r="Q25" s="875"/>
      <c r="R25" s="876"/>
      <c r="S25" s="772"/>
      <c r="T25" s="719"/>
      <c r="U25" s="719"/>
      <c r="V25" s="719"/>
      <c r="W25" s="719"/>
      <c r="X25" s="719"/>
      <c r="Y25" s="719"/>
      <c r="Z25" s="719"/>
      <c r="AA25" s="719"/>
      <c r="AB25" s="719"/>
      <c r="AC25" s="719"/>
      <c r="AD25" s="719"/>
      <c r="AE25" s="719"/>
      <c r="AF25" s="719"/>
      <c r="AG25" s="719"/>
      <c r="AH25" s="719"/>
      <c r="AI25" s="719"/>
      <c r="AJ25" s="719"/>
      <c r="AK25" s="719"/>
      <c r="AL25" s="719"/>
      <c r="AM25" s="719"/>
      <c r="AN25" s="719"/>
      <c r="AO25" s="719"/>
      <c r="AP25" s="719"/>
      <c r="AQ25" s="749"/>
      <c r="AR25" s="726"/>
      <c r="AS25" s="719"/>
      <c r="AT25" s="719"/>
      <c r="AU25" s="746"/>
      <c r="AV25" s="758" t="str">
        <f>IF(様式第2号!X23="","",様式第2号!X23)</f>
        <v/>
      </c>
      <c r="AW25" s="759"/>
      <c r="AX25" s="759"/>
      <c r="AY25" s="49"/>
      <c r="AZ25" s="278" t="str">
        <f>IF(H16="","",H16)</f>
        <v/>
      </c>
      <c r="BA25" s="696" t="s">
        <v>138</v>
      </c>
      <c r="BB25" s="696"/>
      <c r="BC25" s="695">
        <f ca="1">様式第4号!C10</f>
        <v>0</v>
      </c>
      <c r="BD25" s="695"/>
      <c r="BE25" s="279" t="s">
        <v>141</v>
      </c>
    </row>
    <row r="26" spans="2:57" s="29" customFormat="1" ht="21.6" customHeight="1" thickBot="1">
      <c r="B26" s="700"/>
      <c r="C26" s="702"/>
      <c r="D26" s="51" t="s">
        <v>81</v>
      </c>
      <c r="E26" s="249" t="str">
        <f>IF(様式第1号!E21="","",様式第1号!E21)</f>
        <v/>
      </c>
      <c r="F26" s="816" t="s">
        <v>68</v>
      </c>
      <c r="G26" s="817"/>
      <c r="H26" s="817"/>
      <c r="I26" s="877" t="str">
        <f>IF(様式第1号!E15="","",様式第1号!E15)</f>
        <v/>
      </c>
      <c r="J26" s="877"/>
      <c r="K26" s="877"/>
      <c r="L26" s="877"/>
      <c r="M26" s="877"/>
      <c r="N26" s="877"/>
      <c r="O26" s="877"/>
      <c r="P26" s="877"/>
      <c r="Q26" s="877"/>
      <c r="R26" s="878"/>
      <c r="S26" s="773"/>
      <c r="T26" s="720"/>
      <c r="U26" s="720"/>
      <c r="V26" s="720"/>
      <c r="W26" s="720"/>
      <c r="X26" s="720"/>
      <c r="Y26" s="720"/>
      <c r="Z26" s="720"/>
      <c r="AA26" s="720"/>
      <c r="AB26" s="720"/>
      <c r="AC26" s="720"/>
      <c r="AD26" s="720"/>
      <c r="AE26" s="720"/>
      <c r="AF26" s="720"/>
      <c r="AG26" s="720"/>
      <c r="AH26" s="720"/>
      <c r="AI26" s="720"/>
      <c r="AJ26" s="720"/>
      <c r="AK26" s="720"/>
      <c r="AL26" s="720"/>
      <c r="AM26" s="720"/>
      <c r="AN26" s="720"/>
      <c r="AO26" s="720"/>
      <c r="AP26" s="720"/>
      <c r="AQ26" s="750"/>
      <c r="AR26" s="727"/>
      <c r="AS26" s="720"/>
      <c r="AT26" s="720"/>
      <c r="AU26" s="747"/>
      <c r="AV26" s="760"/>
      <c r="AW26" s="761"/>
      <c r="AX26" s="761"/>
      <c r="AY26" s="48" t="s">
        <v>77</v>
      </c>
      <c r="AZ26" s="278" t="str">
        <f>IF(I16="","",I16)</f>
        <v/>
      </c>
      <c r="BA26" s="696" t="s">
        <v>139</v>
      </c>
      <c r="BB26" s="696"/>
      <c r="BC26" s="695">
        <f ca="1">様式第4号!C11</f>
        <v>0</v>
      </c>
      <c r="BD26" s="695"/>
      <c r="BE26" s="279" t="s">
        <v>141</v>
      </c>
    </row>
    <row r="27" spans="2:57" s="29" customFormat="1" ht="22.15" customHeight="1">
      <c r="B27" s="768" t="s">
        <v>483</v>
      </c>
      <c r="C27" s="769"/>
      <c r="D27" s="769"/>
      <c r="E27" s="770"/>
      <c r="F27" s="785" t="s">
        <v>79</v>
      </c>
      <c r="G27" s="786"/>
      <c r="H27" s="786"/>
      <c r="I27" s="787"/>
      <c r="J27" s="787"/>
      <c r="K27" s="787"/>
      <c r="L27" s="787"/>
      <c r="M27" s="787"/>
      <c r="N27" s="787"/>
      <c r="O27" s="787"/>
      <c r="P27" s="787"/>
      <c r="Q27" s="787"/>
      <c r="R27" s="788"/>
      <c r="S27" s="771"/>
      <c r="T27" s="718"/>
      <c r="U27" s="718"/>
      <c r="V27" s="718"/>
      <c r="W27" s="718"/>
      <c r="X27" s="718"/>
      <c r="Y27" s="718"/>
      <c r="Z27" s="718"/>
      <c r="AA27" s="718"/>
      <c r="AB27" s="718"/>
      <c r="AC27" s="718"/>
      <c r="AD27" s="718"/>
      <c r="AE27" s="718"/>
      <c r="AF27" s="718"/>
      <c r="AG27" s="718"/>
      <c r="AH27" s="718"/>
      <c r="AI27" s="718"/>
      <c r="AJ27" s="718"/>
      <c r="AK27" s="718"/>
      <c r="AL27" s="718"/>
      <c r="AM27" s="718"/>
      <c r="AN27" s="718"/>
      <c r="AO27" s="718"/>
      <c r="AP27" s="718"/>
      <c r="AQ27" s="748"/>
      <c r="AR27" s="725"/>
      <c r="AS27" s="718"/>
      <c r="AT27" s="718"/>
      <c r="AU27" s="745">
        <f>SUM(AR27:AT29)</f>
        <v>0</v>
      </c>
      <c r="AV27" s="751" t="s">
        <v>34</v>
      </c>
      <c r="AW27" s="752"/>
      <c r="AX27" s="752"/>
      <c r="AY27" s="752"/>
      <c r="AZ27" s="278" t="str">
        <f>IF(J16="","",J16)</f>
        <v/>
      </c>
      <c r="BA27" s="696" t="s">
        <v>140</v>
      </c>
      <c r="BB27" s="696"/>
      <c r="BC27" s="695">
        <f ca="1">様式第4号!C12</f>
        <v>0</v>
      </c>
      <c r="BD27" s="695"/>
      <c r="BE27" s="279" t="s">
        <v>141</v>
      </c>
    </row>
    <row r="28" spans="2:57" s="29" customFormat="1" ht="22.15" customHeight="1">
      <c r="B28" s="782" t="s">
        <v>414</v>
      </c>
      <c r="C28" s="783"/>
      <c r="D28" s="52" t="s">
        <v>80</v>
      </c>
      <c r="E28" s="250"/>
      <c r="F28" s="782" t="s">
        <v>67</v>
      </c>
      <c r="G28" s="791"/>
      <c r="H28" s="791"/>
      <c r="I28" s="783"/>
      <c r="J28" s="783"/>
      <c r="K28" s="783"/>
      <c r="L28" s="783"/>
      <c r="M28" s="783"/>
      <c r="N28" s="783"/>
      <c r="O28" s="783"/>
      <c r="P28" s="783"/>
      <c r="Q28" s="783"/>
      <c r="R28" s="789"/>
      <c r="S28" s="772"/>
      <c r="T28" s="719"/>
      <c r="U28" s="719"/>
      <c r="V28" s="719"/>
      <c r="W28" s="719"/>
      <c r="X28" s="719"/>
      <c r="Y28" s="719"/>
      <c r="Z28" s="719"/>
      <c r="AA28" s="719"/>
      <c r="AB28" s="719"/>
      <c r="AC28" s="719"/>
      <c r="AD28" s="719"/>
      <c r="AE28" s="719"/>
      <c r="AF28" s="719"/>
      <c r="AG28" s="719"/>
      <c r="AH28" s="719"/>
      <c r="AI28" s="719"/>
      <c r="AJ28" s="719"/>
      <c r="AK28" s="719"/>
      <c r="AL28" s="719"/>
      <c r="AM28" s="719"/>
      <c r="AN28" s="719"/>
      <c r="AO28" s="719"/>
      <c r="AP28" s="719"/>
      <c r="AQ28" s="749"/>
      <c r="AR28" s="726"/>
      <c r="AS28" s="719"/>
      <c r="AT28" s="719"/>
      <c r="AU28" s="746"/>
      <c r="AV28" s="754"/>
      <c r="AW28" s="755"/>
      <c r="AX28" s="755"/>
      <c r="AY28" s="49"/>
      <c r="AZ28" s="280"/>
      <c r="BA28" s="698" t="s">
        <v>149</v>
      </c>
      <c r="BB28" s="698"/>
      <c r="BC28" s="695">
        <f ca="1">ROUNDDOWN(SUM(BC23:BD27),0)</f>
        <v>0</v>
      </c>
      <c r="BD28" s="695"/>
      <c r="BE28" s="279" t="s">
        <v>141</v>
      </c>
    </row>
    <row r="29" spans="2:57" s="29" customFormat="1" ht="22.15" customHeight="1" thickBot="1">
      <c r="B29" s="700"/>
      <c r="C29" s="784"/>
      <c r="D29" s="53" t="s">
        <v>81</v>
      </c>
      <c r="E29" s="251"/>
      <c r="F29" s="816" t="s">
        <v>68</v>
      </c>
      <c r="G29" s="817"/>
      <c r="H29" s="817"/>
      <c r="I29" s="784"/>
      <c r="J29" s="784"/>
      <c r="K29" s="784"/>
      <c r="L29" s="784"/>
      <c r="M29" s="784"/>
      <c r="N29" s="784"/>
      <c r="O29" s="784"/>
      <c r="P29" s="784"/>
      <c r="Q29" s="784"/>
      <c r="R29" s="790"/>
      <c r="S29" s="773"/>
      <c r="T29" s="720"/>
      <c r="U29" s="720"/>
      <c r="V29" s="720"/>
      <c r="W29" s="720"/>
      <c r="X29" s="720"/>
      <c r="Y29" s="720"/>
      <c r="Z29" s="720"/>
      <c r="AA29" s="720"/>
      <c r="AB29" s="720"/>
      <c r="AC29" s="720"/>
      <c r="AD29" s="720"/>
      <c r="AE29" s="720"/>
      <c r="AF29" s="720"/>
      <c r="AG29" s="720"/>
      <c r="AH29" s="720"/>
      <c r="AI29" s="720"/>
      <c r="AJ29" s="720"/>
      <c r="AK29" s="720"/>
      <c r="AL29" s="720"/>
      <c r="AM29" s="720"/>
      <c r="AN29" s="720"/>
      <c r="AO29" s="720"/>
      <c r="AP29" s="720"/>
      <c r="AQ29" s="750"/>
      <c r="AR29" s="727"/>
      <c r="AS29" s="720"/>
      <c r="AT29" s="720"/>
      <c r="AU29" s="747"/>
      <c r="AV29" s="756"/>
      <c r="AW29" s="757"/>
      <c r="AX29" s="757"/>
      <c r="AY29" s="48" t="s">
        <v>77</v>
      </c>
      <c r="AZ29" s="278" t="str">
        <f>IF(K16="","",K16)</f>
        <v/>
      </c>
      <c r="BA29" s="696" t="s">
        <v>142</v>
      </c>
      <c r="BB29" s="696"/>
      <c r="BC29" s="695">
        <f ca="1">様式第4号!E8</f>
        <v>0</v>
      </c>
      <c r="BD29" s="695"/>
      <c r="BE29" s="279" t="s">
        <v>141</v>
      </c>
    </row>
    <row r="30" spans="2:57" s="29" customFormat="1" ht="22.15" customHeight="1">
      <c r="B30" s="768" t="s">
        <v>484</v>
      </c>
      <c r="C30" s="769"/>
      <c r="D30" s="769"/>
      <c r="E30" s="770"/>
      <c r="F30" s="785" t="s">
        <v>79</v>
      </c>
      <c r="G30" s="786"/>
      <c r="H30" s="786"/>
      <c r="I30" s="787"/>
      <c r="J30" s="787"/>
      <c r="K30" s="787"/>
      <c r="L30" s="787"/>
      <c r="M30" s="787"/>
      <c r="N30" s="787"/>
      <c r="O30" s="787"/>
      <c r="P30" s="787"/>
      <c r="Q30" s="787"/>
      <c r="R30" s="788"/>
      <c r="S30" s="771"/>
      <c r="T30" s="718"/>
      <c r="U30" s="718"/>
      <c r="V30" s="718"/>
      <c r="W30" s="718"/>
      <c r="X30" s="718"/>
      <c r="Y30" s="718"/>
      <c r="Z30" s="718"/>
      <c r="AA30" s="718"/>
      <c r="AB30" s="718"/>
      <c r="AC30" s="718"/>
      <c r="AD30" s="718"/>
      <c r="AE30" s="718"/>
      <c r="AF30" s="718"/>
      <c r="AG30" s="718"/>
      <c r="AH30" s="718"/>
      <c r="AI30" s="718"/>
      <c r="AJ30" s="718"/>
      <c r="AK30" s="718"/>
      <c r="AL30" s="718"/>
      <c r="AM30" s="718"/>
      <c r="AN30" s="718"/>
      <c r="AO30" s="718"/>
      <c r="AP30" s="718"/>
      <c r="AQ30" s="748"/>
      <c r="AR30" s="725"/>
      <c r="AS30" s="718"/>
      <c r="AT30" s="718"/>
      <c r="AU30" s="745">
        <f>SUM(AR30:AT32)</f>
        <v>0</v>
      </c>
      <c r="AV30" s="751" t="s">
        <v>34</v>
      </c>
      <c r="AW30" s="752"/>
      <c r="AX30" s="752"/>
      <c r="AY30" s="752"/>
      <c r="AZ30" s="278" t="str">
        <f>IF(L16="","",L16)</f>
        <v/>
      </c>
      <c r="BA30" s="696" t="s">
        <v>143</v>
      </c>
      <c r="BB30" s="696"/>
      <c r="BC30" s="695">
        <f ca="1">様式第4号!E9</f>
        <v>0</v>
      </c>
      <c r="BD30" s="695"/>
      <c r="BE30" s="279" t="s">
        <v>141</v>
      </c>
    </row>
    <row r="31" spans="2:57" s="29" customFormat="1" ht="22.15" customHeight="1">
      <c r="B31" s="782" t="s">
        <v>414</v>
      </c>
      <c r="C31" s="783"/>
      <c r="D31" s="52" t="s">
        <v>80</v>
      </c>
      <c r="E31" s="250"/>
      <c r="F31" s="782" t="s">
        <v>67</v>
      </c>
      <c r="G31" s="791"/>
      <c r="H31" s="791"/>
      <c r="I31" s="783"/>
      <c r="J31" s="783"/>
      <c r="K31" s="783"/>
      <c r="L31" s="783"/>
      <c r="M31" s="783"/>
      <c r="N31" s="783"/>
      <c r="O31" s="783"/>
      <c r="P31" s="783"/>
      <c r="Q31" s="783"/>
      <c r="R31" s="789"/>
      <c r="S31" s="772"/>
      <c r="T31" s="719"/>
      <c r="U31" s="719"/>
      <c r="V31" s="719"/>
      <c r="W31" s="719"/>
      <c r="X31" s="719"/>
      <c r="Y31" s="719"/>
      <c r="Z31" s="719"/>
      <c r="AA31" s="719"/>
      <c r="AB31" s="719"/>
      <c r="AC31" s="719"/>
      <c r="AD31" s="719"/>
      <c r="AE31" s="719"/>
      <c r="AF31" s="719"/>
      <c r="AG31" s="719"/>
      <c r="AH31" s="719"/>
      <c r="AI31" s="719"/>
      <c r="AJ31" s="719"/>
      <c r="AK31" s="719"/>
      <c r="AL31" s="719"/>
      <c r="AM31" s="719"/>
      <c r="AN31" s="719"/>
      <c r="AO31" s="719"/>
      <c r="AP31" s="719"/>
      <c r="AQ31" s="749"/>
      <c r="AR31" s="726"/>
      <c r="AS31" s="719"/>
      <c r="AT31" s="719"/>
      <c r="AU31" s="746"/>
      <c r="AV31" s="754"/>
      <c r="AW31" s="755"/>
      <c r="AX31" s="755"/>
      <c r="AY31" s="49"/>
      <c r="AZ31" s="280"/>
      <c r="BA31" s="698" t="s">
        <v>150</v>
      </c>
      <c r="BB31" s="698"/>
      <c r="BC31" s="695">
        <f ca="1">ROUNDDOWN(SUM(BC29:BD30),0)</f>
        <v>0</v>
      </c>
      <c r="BD31" s="695"/>
      <c r="BE31" s="279" t="s">
        <v>141</v>
      </c>
    </row>
    <row r="32" spans="2:57" s="29" customFormat="1" ht="22.15" customHeight="1" thickBot="1">
      <c r="B32" s="700"/>
      <c r="C32" s="784"/>
      <c r="D32" s="53" t="s">
        <v>81</v>
      </c>
      <c r="E32" s="251"/>
      <c r="F32" s="816" t="s">
        <v>68</v>
      </c>
      <c r="G32" s="817"/>
      <c r="H32" s="817"/>
      <c r="I32" s="784"/>
      <c r="J32" s="784"/>
      <c r="K32" s="784"/>
      <c r="L32" s="784"/>
      <c r="M32" s="784"/>
      <c r="N32" s="784"/>
      <c r="O32" s="784"/>
      <c r="P32" s="784"/>
      <c r="Q32" s="784"/>
      <c r="R32" s="790"/>
      <c r="S32" s="773"/>
      <c r="T32" s="720"/>
      <c r="U32" s="720"/>
      <c r="V32" s="720"/>
      <c r="W32" s="720"/>
      <c r="X32" s="720"/>
      <c r="Y32" s="720"/>
      <c r="Z32" s="720"/>
      <c r="AA32" s="720"/>
      <c r="AB32" s="720"/>
      <c r="AC32" s="720"/>
      <c r="AD32" s="720"/>
      <c r="AE32" s="720"/>
      <c r="AF32" s="720"/>
      <c r="AG32" s="720"/>
      <c r="AH32" s="720"/>
      <c r="AI32" s="720"/>
      <c r="AJ32" s="720"/>
      <c r="AK32" s="720"/>
      <c r="AL32" s="720"/>
      <c r="AM32" s="720"/>
      <c r="AN32" s="720"/>
      <c r="AO32" s="720"/>
      <c r="AP32" s="720"/>
      <c r="AQ32" s="750"/>
      <c r="AR32" s="727"/>
      <c r="AS32" s="720"/>
      <c r="AT32" s="720"/>
      <c r="AU32" s="747"/>
      <c r="AV32" s="756"/>
      <c r="AW32" s="757"/>
      <c r="AX32" s="757"/>
      <c r="AY32" s="48" t="s">
        <v>77</v>
      </c>
      <c r="AZ32" s="278" t="str">
        <f>IF(M16="","",M16)</f>
        <v/>
      </c>
      <c r="BA32" s="698" t="s">
        <v>175</v>
      </c>
      <c r="BB32" s="698"/>
      <c r="BC32" s="695">
        <f ca="1">ROUNDDOWN(様式第4号!E13,0)</f>
        <v>0</v>
      </c>
      <c r="BD32" s="695"/>
      <c r="BE32" s="279" t="s">
        <v>141</v>
      </c>
    </row>
    <row r="33" spans="2:57" s="29" customFormat="1" ht="22.15" customHeight="1">
      <c r="B33" s="768" t="s">
        <v>485</v>
      </c>
      <c r="C33" s="769"/>
      <c r="D33" s="769"/>
      <c r="E33" s="770"/>
      <c r="F33" s="785" t="s">
        <v>79</v>
      </c>
      <c r="G33" s="786"/>
      <c r="H33" s="786"/>
      <c r="I33" s="787"/>
      <c r="J33" s="787"/>
      <c r="K33" s="787"/>
      <c r="L33" s="787"/>
      <c r="M33" s="787"/>
      <c r="N33" s="787"/>
      <c r="O33" s="787"/>
      <c r="P33" s="787"/>
      <c r="Q33" s="787"/>
      <c r="R33" s="788"/>
      <c r="S33" s="771"/>
      <c r="T33" s="718"/>
      <c r="U33" s="718"/>
      <c r="V33" s="718"/>
      <c r="W33" s="718"/>
      <c r="X33" s="718"/>
      <c r="Y33" s="718"/>
      <c r="Z33" s="718"/>
      <c r="AA33" s="718"/>
      <c r="AB33" s="718"/>
      <c r="AC33" s="718"/>
      <c r="AD33" s="718"/>
      <c r="AE33" s="718"/>
      <c r="AF33" s="718"/>
      <c r="AG33" s="718"/>
      <c r="AH33" s="718"/>
      <c r="AI33" s="718"/>
      <c r="AJ33" s="718"/>
      <c r="AK33" s="718"/>
      <c r="AL33" s="718"/>
      <c r="AM33" s="718"/>
      <c r="AN33" s="718"/>
      <c r="AO33" s="718"/>
      <c r="AP33" s="718"/>
      <c r="AQ33" s="748"/>
      <c r="AR33" s="725"/>
      <c r="AS33" s="718"/>
      <c r="AT33" s="718"/>
      <c r="AU33" s="745">
        <f>SUM(AR33:AT35)</f>
        <v>0</v>
      </c>
      <c r="AV33" s="751" t="s">
        <v>34</v>
      </c>
      <c r="AW33" s="752"/>
      <c r="AX33" s="752"/>
      <c r="AY33" s="752"/>
      <c r="AZ33" s="278" t="str">
        <f>IF(N16="","",N16)</f>
        <v/>
      </c>
      <c r="BA33" s="696" t="s">
        <v>144</v>
      </c>
      <c r="BB33" s="696"/>
      <c r="BC33" s="695">
        <f ca="1">様式第4号!I8</f>
        <v>0</v>
      </c>
      <c r="BD33" s="695"/>
      <c r="BE33" s="279" t="s">
        <v>141</v>
      </c>
    </row>
    <row r="34" spans="2:57" s="29" customFormat="1" ht="22.15" customHeight="1">
      <c r="B34" s="782" t="s">
        <v>414</v>
      </c>
      <c r="C34" s="783"/>
      <c r="D34" s="52" t="s">
        <v>80</v>
      </c>
      <c r="E34" s="250"/>
      <c r="F34" s="782" t="s">
        <v>67</v>
      </c>
      <c r="G34" s="791"/>
      <c r="H34" s="791"/>
      <c r="I34" s="783"/>
      <c r="J34" s="783"/>
      <c r="K34" s="783"/>
      <c r="L34" s="783"/>
      <c r="M34" s="783"/>
      <c r="N34" s="783"/>
      <c r="O34" s="783"/>
      <c r="P34" s="783"/>
      <c r="Q34" s="783"/>
      <c r="R34" s="789"/>
      <c r="S34" s="772"/>
      <c r="T34" s="719"/>
      <c r="U34" s="719"/>
      <c r="V34" s="719"/>
      <c r="W34" s="719"/>
      <c r="X34" s="719"/>
      <c r="Y34" s="719"/>
      <c r="Z34" s="719"/>
      <c r="AA34" s="719"/>
      <c r="AB34" s="719"/>
      <c r="AC34" s="719"/>
      <c r="AD34" s="719"/>
      <c r="AE34" s="719"/>
      <c r="AF34" s="719"/>
      <c r="AG34" s="719"/>
      <c r="AH34" s="719"/>
      <c r="AI34" s="719"/>
      <c r="AJ34" s="719"/>
      <c r="AK34" s="719"/>
      <c r="AL34" s="719"/>
      <c r="AM34" s="719"/>
      <c r="AN34" s="719"/>
      <c r="AO34" s="719"/>
      <c r="AP34" s="719"/>
      <c r="AQ34" s="749"/>
      <c r="AR34" s="726"/>
      <c r="AS34" s="719"/>
      <c r="AT34" s="719"/>
      <c r="AU34" s="746"/>
      <c r="AV34" s="754"/>
      <c r="AW34" s="755"/>
      <c r="AX34" s="755"/>
      <c r="AY34" s="49"/>
      <c r="AZ34" s="278" t="str">
        <f>IF(O16="","",O16)</f>
        <v/>
      </c>
      <c r="BA34" s="696" t="s">
        <v>145</v>
      </c>
      <c r="BB34" s="696"/>
      <c r="BC34" s="695">
        <f ca="1">様式第4号!I9</f>
        <v>0</v>
      </c>
      <c r="BD34" s="695"/>
      <c r="BE34" s="279" t="s">
        <v>141</v>
      </c>
    </row>
    <row r="35" spans="2:57" s="29" customFormat="1" ht="22.15" customHeight="1" thickBot="1">
      <c r="B35" s="700"/>
      <c r="C35" s="784"/>
      <c r="D35" s="53" t="s">
        <v>81</v>
      </c>
      <c r="E35" s="251"/>
      <c r="F35" s="816" t="s">
        <v>68</v>
      </c>
      <c r="G35" s="817"/>
      <c r="H35" s="817"/>
      <c r="I35" s="784"/>
      <c r="J35" s="784"/>
      <c r="K35" s="784"/>
      <c r="L35" s="784"/>
      <c r="M35" s="784"/>
      <c r="N35" s="784"/>
      <c r="O35" s="784"/>
      <c r="P35" s="784"/>
      <c r="Q35" s="784"/>
      <c r="R35" s="790"/>
      <c r="S35" s="773"/>
      <c r="T35" s="720"/>
      <c r="U35" s="720"/>
      <c r="V35" s="720"/>
      <c r="W35" s="720"/>
      <c r="X35" s="720"/>
      <c r="Y35" s="720"/>
      <c r="Z35" s="720"/>
      <c r="AA35" s="720"/>
      <c r="AB35" s="720"/>
      <c r="AC35" s="720"/>
      <c r="AD35" s="720"/>
      <c r="AE35" s="720"/>
      <c r="AF35" s="720"/>
      <c r="AG35" s="720"/>
      <c r="AH35" s="720"/>
      <c r="AI35" s="720"/>
      <c r="AJ35" s="720"/>
      <c r="AK35" s="720"/>
      <c r="AL35" s="720"/>
      <c r="AM35" s="720"/>
      <c r="AN35" s="720"/>
      <c r="AO35" s="720"/>
      <c r="AP35" s="720"/>
      <c r="AQ35" s="750"/>
      <c r="AR35" s="727"/>
      <c r="AS35" s="720"/>
      <c r="AT35" s="720"/>
      <c r="AU35" s="747"/>
      <c r="AV35" s="756"/>
      <c r="AW35" s="757"/>
      <c r="AX35" s="757"/>
      <c r="AY35" s="48" t="s">
        <v>77</v>
      </c>
      <c r="AZ35" s="278" t="str">
        <f>IF(P16="","",P16)</f>
        <v/>
      </c>
      <c r="BA35" s="696" t="s">
        <v>146</v>
      </c>
      <c r="BB35" s="696"/>
      <c r="BC35" s="695">
        <f ca="1">様式第4号!I10</f>
        <v>0</v>
      </c>
      <c r="BD35" s="695"/>
      <c r="BE35" s="279" t="s">
        <v>141</v>
      </c>
    </row>
    <row r="36" spans="2:57" s="29" customFormat="1" ht="22.15" customHeight="1">
      <c r="B36" s="768" t="s">
        <v>486</v>
      </c>
      <c r="C36" s="769"/>
      <c r="D36" s="769"/>
      <c r="E36" s="770"/>
      <c r="F36" s="785" t="s">
        <v>79</v>
      </c>
      <c r="G36" s="786"/>
      <c r="H36" s="786"/>
      <c r="I36" s="787"/>
      <c r="J36" s="787"/>
      <c r="K36" s="787"/>
      <c r="L36" s="787"/>
      <c r="M36" s="787"/>
      <c r="N36" s="787"/>
      <c r="O36" s="787"/>
      <c r="P36" s="787"/>
      <c r="Q36" s="787"/>
      <c r="R36" s="788"/>
      <c r="S36" s="771"/>
      <c r="T36" s="718"/>
      <c r="U36" s="718"/>
      <c r="V36" s="718"/>
      <c r="W36" s="718"/>
      <c r="X36" s="718"/>
      <c r="Y36" s="718"/>
      <c r="Z36" s="718"/>
      <c r="AA36" s="718"/>
      <c r="AB36" s="718"/>
      <c r="AC36" s="718"/>
      <c r="AD36" s="718"/>
      <c r="AE36" s="718"/>
      <c r="AF36" s="718"/>
      <c r="AG36" s="718"/>
      <c r="AH36" s="718"/>
      <c r="AI36" s="718"/>
      <c r="AJ36" s="718"/>
      <c r="AK36" s="718"/>
      <c r="AL36" s="718"/>
      <c r="AM36" s="718"/>
      <c r="AN36" s="718"/>
      <c r="AO36" s="718"/>
      <c r="AP36" s="718"/>
      <c r="AQ36" s="748"/>
      <c r="AR36" s="725"/>
      <c r="AS36" s="718"/>
      <c r="AT36" s="718"/>
      <c r="AU36" s="745">
        <f>SUM(AR36:AT38)</f>
        <v>0</v>
      </c>
      <c r="AV36" s="751" t="s">
        <v>34</v>
      </c>
      <c r="AW36" s="752"/>
      <c r="AX36" s="752"/>
      <c r="AY36" s="752"/>
      <c r="AZ36" s="278" t="str">
        <f>IF(Q16="","",Q16)</f>
        <v/>
      </c>
      <c r="BA36" s="696" t="s">
        <v>139</v>
      </c>
      <c r="BB36" s="696"/>
      <c r="BC36" s="695">
        <f ca="1">様式第4号!I11</f>
        <v>0</v>
      </c>
      <c r="BD36" s="695"/>
      <c r="BE36" s="279" t="s">
        <v>141</v>
      </c>
    </row>
    <row r="37" spans="2:57" s="29" customFormat="1" ht="22.15" customHeight="1">
      <c r="B37" s="782" t="s">
        <v>414</v>
      </c>
      <c r="C37" s="783"/>
      <c r="D37" s="52" t="s">
        <v>80</v>
      </c>
      <c r="E37" s="250"/>
      <c r="F37" s="782" t="s">
        <v>67</v>
      </c>
      <c r="G37" s="791"/>
      <c r="H37" s="791"/>
      <c r="I37" s="783"/>
      <c r="J37" s="783"/>
      <c r="K37" s="783"/>
      <c r="L37" s="783"/>
      <c r="M37" s="783"/>
      <c r="N37" s="783"/>
      <c r="O37" s="783"/>
      <c r="P37" s="783"/>
      <c r="Q37" s="783"/>
      <c r="R37" s="789"/>
      <c r="S37" s="772"/>
      <c r="T37" s="719"/>
      <c r="U37" s="719"/>
      <c r="V37" s="719"/>
      <c r="W37" s="719"/>
      <c r="X37" s="719"/>
      <c r="Y37" s="719"/>
      <c r="Z37" s="719"/>
      <c r="AA37" s="719"/>
      <c r="AB37" s="719"/>
      <c r="AC37" s="719"/>
      <c r="AD37" s="719"/>
      <c r="AE37" s="719"/>
      <c r="AF37" s="719"/>
      <c r="AG37" s="719"/>
      <c r="AH37" s="719"/>
      <c r="AI37" s="719"/>
      <c r="AJ37" s="719"/>
      <c r="AK37" s="719"/>
      <c r="AL37" s="719"/>
      <c r="AM37" s="719"/>
      <c r="AN37" s="719"/>
      <c r="AO37" s="719"/>
      <c r="AP37" s="719"/>
      <c r="AQ37" s="749"/>
      <c r="AR37" s="726"/>
      <c r="AS37" s="719"/>
      <c r="AT37" s="719"/>
      <c r="AU37" s="746"/>
      <c r="AV37" s="754"/>
      <c r="AW37" s="755"/>
      <c r="AX37" s="755"/>
      <c r="AY37" s="49"/>
      <c r="AZ37" s="278" t="str">
        <f>IF(R16="","",R16)</f>
        <v/>
      </c>
      <c r="BA37" s="697" t="s">
        <v>147</v>
      </c>
      <c r="BB37" s="697"/>
      <c r="BC37" s="695">
        <f ca="1">様式第4号!I12</f>
        <v>0</v>
      </c>
      <c r="BD37" s="695"/>
      <c r="BE37" s="279" t="s">
        <v>58</v>
      </c>
    </row>
    <row r="38" spans="2:57" s="29" customFormat="1" ht="22.15" customHeight="1" thickBot="1">
      <c r="B38" s="700"/>
      <c r="C38" s="784"/>
      <c r="D38" s="53" t="s">
        <v>81</v>
      </c>
      <c r="E38" s="251"/>
      <c r="F38" s="816" t="s">
        <v>68</v>
      </c>
      <c r="G38" s="817"/>
      <c r="H38" s="817"/>
      <c r="I38" s="784"/>
      <c r="J38" s="784"/>
      <c r="K38" s="784"/>
      <c r="L38" s="784"/>
      <c r="M38" s="784"/>
      <c r="N38" s="784"/>
      <c r="O38" s="784"/>
      <c r="P38" s="784"/>
      <c r="Q38" s="784"/>
      <c r="R38" s="790"/>
      <c r="S38" s="773"/>
      <c r="T38" s="720"/>
      <c r="U38" s="720"/>
      <c r="V38" s="720"/>
      <c r="W38" s="720"/>
      <c r="X38" s="720"/>
      <c r="Y38" s="720"/>
      <c r="Z38" s="720"/>
      <c r="AA38" s="720"/>
      <c r="AB38" s="720"/>
      <c r="AC38" s="720"/>
      <c r="AD38" s="720"/>
      <c r="AE38" s="720"/>
      <c r="AF38" s="720"/>
      <c r="AG38" s="720"/>
      <c r="AH38" s="720"/>
      <c r="AI38" s="720"/>
      <c r="AJ38" s="720"/>
      <c r="AK38" s="720"/>
      <c r="AL38" s="720"/>
      <c r="AM38" s="720"/>
      <c r="AN38" s="720"/>
      <c r="AO38" s="720"/>
      <c r="AP38" s="720"/>
      <c r="AQ38" s="750"/>
      <c r="AR38" s="727"/>
      <c r="AS38" s="720"/>
      <c r="AT38" s="720"/>
      <c r="AU38" s="747"/>
      <c r="AV38" s="756"/>
      <c r="AW38" s="757"/>
      <c r="AX38" s="757"/>
      <c r="AY38" s="48" t="s">
        <v>77</v>
      </c>
      <c r="AZ38" s="887"/>
      <c r="BA38" s="686" t="s">
        <v>415</v>
      </c>
      <c r="BB38" s="687"/>
      <c r="BC38" s="687"/>
      <c r="BD38" s="687"/>
      <c r="BE38" s="688"/>
    </row>
    <row r="39" spans="2:57" s="29" customFormat="1" ht="22.15" customHeight="1">
      <c r="B39" s="768" t="s">
        <v>487</v>
      </c>
      <c r="C39" s="769"/>
      <c r="D39" s="769"/>
      <c r="E39" s="770"/>
      <c r="F39" s="785" t="s">
        <v>79</v>
      </c>
      <c r="G39" s="786"/>
      <c r="H39" s="786"/>
      <c r="I39" s="787"/>
      <c r="J39" s="787"/>
      <c r="K39" s="787"/>
      <c r="L39" s="787"/>
      <c r="M39" s="787"/>
      <c r="N39" s="787"/>
      <c r="O39" s="787"/>
      <c r="P39" s="787"/>
      <c r="Q39" s="787"/>
      <c r="R39" s="788"/>
      <c r="S39" s="771"/>
      <c r="T39" s="718"/>
      <c r="U39" s="718"/>
      <c r="V39" s="718"/>
      <c r="W39" s="718"/>
      <c r="X39" s="718"/>
      <c r="Y39" s="718"/>
      <c r="Z39" s="718"/>
      <c r="AA39" s="718"/>
      <c r="AB39" s="718"/>
      <c r="AC39" s="718"/>
      <c r="AD39" s="718"/>
      <c r="AE39" s="718" t="s">
        <v>41</v>
      </c>
      <c r="AF39" s="718"/>
      <c r="AG39" s="718"/>
      <c r="AH39" s="718" t="s">
        <v>41</v>
      </c>
      <c r="AI39" s="718"/>
      <c r="AJ39" s="718"/>
      <c r="AK39" s="718"/>
      <c r="AL39" s="718"/>
      <c r="AM39" s="718"/>
      <c r="AN39" s="718"/>
      <c r="AO39" s="718"/>
      <c r="AP39" s="718"/>
      <c r="AQ39" s="748" t="s">
        <v>40</v>
      </c>
      <c r="AR39" s="725"/>
      <c r="AS39" s="718"/>
      <c r="AT39" s="718"/>
      <c r="AU39" s="745">
        <f>SUM(AR39:AT41)</f>
        <v>0</v>
      </c>
      <c r="AV39" s="857" t="s">
        <v>34</v>
      </c>
      <c r="AW39" s="858"/>
      <c r="AX39" s="858"/>
      <c r="AY39" s="858"/>
      <c r="AZ39" s="888"/>
      <c r="BA39" s="689"/>
      <c r="BB39" s="690"/>
      <c r="BC39" s="690"/>
      <c r="BD39" s="690"/>
      <c r="BE39" s="691"/>
    </row>
    <row r="40" spans="2:57" s="29" customFormat="1" ht="22.15" customHeight="1" thickBot="1">
      <c r="B40" s="782" t="s">
        <v>414</v>
      </c>
      <c r="C40" s="783"/>
      <c r="D40" s="52" t="s">
        <v>80</v>
      </c>
      <c r="E40" s="250"/>
      <c r="F40" s="782" t="s">
        <v>67</v>
      </c>
      <c r="G40" s="791"/>
      <c r="H40" s="791"/>
      <c r="I40" s="783"/>
      <c r="J40" s="783"/>
      <c r="K40" s="783"/>
      <c r="L40" s="783"/>
      <c r="M40" s="783"/>
      <c r="N40" s="783"/>
      <c r="O40" s="783"/>
      <c r="P40" s="783"/>
      <c r="Q40" s="783"/>
      <c r="R40" s="789"/>
      <c r="S40" s="772"/>
      <c r="T40" s="719"/>
      <c r="U40" s="719"/>
      <c r="V40" s="719"/>
      <c r="W40" s="719"/>
      <c r="X40" s="719"/>
      <c r="Y40" s="719"/>
      <c r="Z40" s="719"/>
      <c r="AA40" s="719"/>
      <c r="AB40" s="719"/>
      <c r="AC40" s="719"/>
      <c r="AD40" s="719"/>
      <c r="AE40" s="719"/>
      <c r="AF40" s="719"/>
      <c r="AG40" s="719"/>
      <c r="AH40" s="719"/>
      <c r="AI40" s="719"/>
      <c r="AJ40" s="719"/>
      <c r="AK40" s="719"/>
      <c r="AL40" s="719"/>
      <c r="AM40" s="719"/>
      <c r="AN40" s="719"/>
      <c r="AO40" s="719"/>
      <c r="AP40" s="719"/>
      <c r="AQ40" s="749"/>
      <c r="AR40" s="726"/>
      <c r="AS40" s="719"/>
      <c r="AT40" s="719"/>
      <c r="AU40" s="746"/>
      <c r="AV40" s="754" t="str">
        <f>IF(様式第2号!H38="","",様式第2号!Y38)</f>
        <v/>
      </c>
      <c r="AW40" s="755"/>
      <c r="AX40" s="755"/>
      <c r="AY40" s="81"/>
      <c r="AZ40" s="889"/>
      <c r="BA40" s="885" t="s">
        <v>148</v>
      </c>
      <c r="BB40" s="886"/>
      <c r="BC40" s="692">
        <f ca="1">ROUNDDOWN(SUM(BC33:BD37),0)</f>
        <v>0</v>
      </c>
      <c r="BD40" s="692"/>
      <c r="BE40" s="281" t="s">
        <v>141</v>
      </c>
    </row>
    <row r="41" spans="2:57" s="29" customFormat="1" ht="22.15" customHeight="1" thickTop="1" thickBot="1">
      <c r="B41" s="700"/>
      <c r="C41" s="784"/>
      <c r="D41" s="53" t="s">
        <v>81</v>
      </c>
      <c r="E41" s="251"/>
      <c r="F41" s="816" t="s">
        <v>68</v>
      </c>
      <c r="G41" s="817"/>
      <c r="H41" s="817"/>
      <c r="I41" s="784"/>
      <c r="J41" s="784"/>
      <c r="K41" s="784"/>
      <c r="L41" s="784"/>
      <c r="M41" s="784"/>
      <c r="N41" s="784"/>
      <c r="O41" s="784"/>
      <c r="P41" s="784"/>
      <c r="Q41" s="784"/>
      <c r="R41" s="790"/>
      <c r="S41" s="773"/>
      <c r="T41" s="720"/>
      <c r="U41" s="720"/>
      <c r="V41" s="720"/>
      <c r="W41" s="720"/>
      <c r="X41" s="720"/>
      <c r="Y41" s="720"/>
      <c r="Z41" s="720"/>
      <c r="AA41" s="720"/>
      <c r="AB41" s="720"/>
      <c r="AC41" s="720"/>
      <c r="AD41" s="720"/>
      <c r="AE41" s="720"/>
      <c r="AF41" s="720"/>
      <c r="AG41" s="720"/>
      <c r="AH41" s="720"/>
      <c r="AI41" s="720"/>
      <c r="AJ41" s="720"/>
      <c r="AK41" s="720"/>
      <c r="AL41" s="720"/>
      <c r="AM41" s="720"/>
      <c r="AN41" s="720"/>
      <c r="AO41" s="720"/>
      <c r="AP41" s="720"/>
      <c r="AQ41" s="750"/>
      <c r="AR41" s="727"/>
      <c r="AS41" s="720"/>
      <c r="AT41" s="720"/>
      <c r="AU41" s="747"/>
      <c r="AV41" s="756"/>
      <c r="AW41" s="757"/>
      <c r="AX41" s="757"/>
      <c r="AY41" s="82" t="s">
        <v>77</v>
      </c>
    </row>
    <row r="42" spans="2:57" s="29" customFormat="1" ht="22.15" customHeight="1">
      <c r="B42" s="768" t="s">
        <v>488</v>
      </c>
      <c r="C42" s="769"/>
      <c r="D42" s="769"/>
      <c r="E42" s="770"/>
      <c r="F42" s="785" t="s">
        <v>79</v>
      </c>
      <c r="G42" s="786"/>
      <c r="H42" s="786"/>
      <c r="I42" s="787"/>
      <c r="J42" s="787"/>
      <c r="K42" s="787"/>
      <c r="L42" s="787"/>
      <c r="M42" s="787"/>
      <c r="N42" s="787"/>
      <c r="O42" s="787"/>
      <c r="P42" s="787"/>
      <c r="Q42" s="787"/>
      <c r="R42" s="788"/>
      <c r="S42" s="771"/>
      <c r="T42" s="718"/>
      <c r="U42" s="718"/>
      <c r="V42" s="718"/>
      <c r="W42" s="718"/>
      <c r="X42" s="718"/>
      <c r="Y42" s="718"/>
      <c r="Z42" s="718"/>
      <c r="AA42" s="718"/>
      <c r="AB42" s="718"/>
      <c r="AC42" s="718"/>
      <c r="AD42" s="718"/>
      <c r="AE42" s="718" t="s">
        <v>41</v>
      </c>
      <c r="AF42" s="718"/>
      <c r="AG42" s="718"/>
      <c r="AH42" s="718" t="s">
        <v>41</v>
      </c>
      <c r="AI42" s="718"/>
      <c r="AJ42" s="718"/>
      <c r="AK42" s="718"/>
      <c r="AL42" s="718"/>
      <c r="AM42" s="718"/>
      <c r="AN42" s="718"/>
      <c r="AO42" s="718"/>
      <c r="AP42" s="718"/>
      <c r="AQ42" s="748" t="s">
        <v>40</v>
      </c>
      <c r="AR42" s="725"/>
      <c r="AS42" s="718"/>
      <c r="AT42" s="718"/>
      <c r="AU42" s="745">
        <f>SUM(AR42:AT44)</f>
        <v>0</v>
      </c>
      <c r="AV42" s="857" t="s">
        <v>34</v>
      </c>
      <c r="AW42" s="858"/>
      <c r="AX42" s="858"/>
      <c r="AY42" s="881"/>
      <c r="AZ42" s="1"/>
      <c r="BA42" s="1"/>
      <c r="BB42" s="1"/>
      <c r="BC42" s="1"/>
      <c r="BD42" s="1"/>
    </row>
    <row r="43" spans="2:57" s="29" customFormat="1" ht="22.15" customHeight="1">
      <c r="B43" s="782" t="s">
        <v>414</v>
      </c>
      <c r="C43" s="783"/>
      <c r="D43" s="52" t="s">
        <v>80</v>
      </c>
      <c r="E43" s="250"/>
      <c r="F43" s="782" t="s">
        <v>67</v>
      </c>
      <c r="G43" s="791"/>
      <c r="H43" s="791"/>
      <c r="I43" s="783"/>
      <c r="J43" s="783"/>
      <c r="K43" s="783"/>
      <c r="L43" s="783"/>
      <c r="M43" s="783"/>
      <c r="N43" s="783"/>
      <c r="O43" s="783"/>
      <c r="P43" s="783"/>
      <c r="Q43" s="783"/>
      <c r="R43" s="789"/>
      <c r="S43" s="772"/>
      <c r="T43" s="719"/>
      <c r="U43" s="719"/>
      <c r="V43" s="719"/>
      <c r="W43" s="719"/>
      <c r="X43" s="719"/>
      <c r="Y43" s="719"/>
      <c r="Z43" s="719"/>
      <c r="AA43" s="719"/>
      <c r="AB43" s="719"/>
      <c r="AC43" s="719"/>
      <c r="AD43" s="719"/>
      <c r="AE43" s="719"/>
      <c r="AF43" s="719"/>
      <c r="AG43" s="719"/>
      <c r="AH43" s="719"/>
      <c r="AI43" s="719"/>
      <c r="AJ43" s="719"/>
      <c r="AK43" s="719"/>
      <c r="AL43" s="719"/>
      <c r="AM43" s="719"/>
      <c r="AN43" s="719"/>
      <c r="AO43" s="719"/>
      <c r="AP43" s="719"/>
      <c r="AQ43" s="749"/>
      <c r="AR43" s="726"/>
      <c r="AS43" s="719"/>
      <c r="AT43" s="719"/>
      <c r="AU43" s="746"/>
      <c r="AV43" s="754" t="str">
        <f>IF(様式第2号!H41="","",様式第2号!Y41)</f>
        <v/>
      </c>
      <c r="AW43" s="755"/>
      <c r="AX43" s="755"/>
      <c r="AY43" s="83"/>
      <c r="AZ43" s="1"/>
      <c r="BA43" s="1"/>
      <c r="BB43" s="1"/>
      <c r="BC43" s="1"/>
      <c r="BD43" s="1"/>
    </row>
    <row r="44" spans="2:57" s="29" customFormat="1" ht="22.15" customHeight="1" thickBot="1">
      <c r="B44" s="700"/>
      <c r="C44" s="784"/>
      <c r="D44" s="53" t="s">
        <v>81</v>
      </c>
      <c r="E44" s="251"/>
      <c r="F44" s="816" t="s">
        <v>68</v>
      </c>
      <c r="G44" s="817"/>
      <c r="H44" s="817"/>
      <c r="I44" s="784"/>
      <c r="J44" s="784"/>
      <c r="K44" s="784"/>
      <c r="L44" s="784"/>
      <c r="M44" s="784"/>
      <c r="N44" s="784"/>
      <c r="O44" s="784"/>
      <c r="P44" s="784"/>
      <c r="Q44" s="784"/>
      <c r="R44" s="790"/>
      <c r="S44" s="773"/>
      <c r="T44" s="720"/>
      <c r="U44" s="720"/>
      <c r="V44" s="720"/>
      <c r="W44" s="720"/>
      <c r="X44" s="720"/>
      <c r="Y44" s="720"/>
      <c r="Z44" s="720"/>
      <c r="AA44" s="720"/>
      <c r="AB44" s="720"/>
      <c r="AC44" s="720"/>
      <c r="AD44" s="720"/>
      <c r="AE44" s="720"/>
      <c r="AF44" s="720"/>
      <c r="AG44" s="720"/>
      <c r="AH44" s="720"/>
      <c r="AI44" s="720"/>
      <c r="AJ44" s="720"/>
      <c r="AK44" s="720"/>
      <c r="AL44" s="720"/>
      <c r="AM44" s="720"/>
      <c r="AN44" s="720"/>
      <c r="AO44" s="720"/>
      <c r="AP44" s="720"/>
      <c r="AQ44" s="750"/>
      <c r="AR44" s="727"/>
      <c r="AS44" s="720"/>
      <c r="AT44" s="720"/>
      <c r="AU44" s="747"/>
      <c r="AV44" s="756"/>
      <c r="AW44" s="757"/>
      <c r="AX44" s="757"/>
      <c r="AY44" s="82" t="s">
        <v>77</v>
      </c>
      <c r="AZ44" s="1"/>
      <c r="BA44" s="1"/>
      <c r="BB44" s="1"/>
      <c r="BC44" s="1"/>
      <c r="BD44" s="1"/>
    </row>
    <row r="45" spans="2:57" s="29" customFormat="1" ht="22.15" customHeight="1">
      <c r="B45" s="768" t="s">
        <v>489</v>
      </c>
      <c r="C45" s="769"/>
      <c r="D45" s="769"/>
      <c r="E45" s="770"/>
      <c r="F45" s="785" t="s">
        <v>79</v>
      </c>
      <c r="G45" s="786"/>
      <c r="H45" s="786"/>
      <c r="I45" s="787"/>
      <c r="J45" s="787"/>
      <c r="K45" s="787"/>
      <c r="L45" s="787"/>
      <c r="M45" s="787"/>
      <c r="N45" s="787"/>
      <c r="O45" s="787"/>
      <c r="P45" s="787"/>
      <c r="Q45" s="787"/>
      <c r="R45" s="788"/>
      <c r="S45" s="771"/>
      <c r="T45" s="718"/>
      <c r="U45" s="718"/>
      <c r="V45" s="718"/>
      <c r="W45" s="718"/>
      <c r="X45" s="718"/>
      <c r="Y45" s="718"/>
      <c r="Z45" s="718"/>
      <c r="AA45" s="718"/>
      <c r="AB45" s="718"/>
      <c r="AC45" s="718"/>
      <c r="AD45" s="718"/>
      <c r="AE45" s="718" t="s">
        <v>41</v>
      </c>
      <c r="AF45" s="718"/>
      <c r="AG45" s="718"/>
      <c r="AH45" s="718" t="s">
        <v>41</v>
      </c>
      <c r="AI45" s="718"/>
      <c r="AJ45" s="718"/>
      <c r="AK45" s="718"/>
      <c r="AL45" s="718"/>
      <c r="AM45" s="718"/>
      <c r="AN45" s="718"/>
      <c r="AO45" s="718"/>
      <c r="AP45" s="718"/>
      <c r="AQ45" s="748" t="s">
        <v>40</v>
      </c>
      <c r="AR45" s="725"/>
      <c r="AS45" s="718"/>
      <c r="AT45" s="718"/>
      <c r="AU45" s="745">
        <f>SUM(AR45:AT47)</f>
        <v>0</v>
      </c>
      <c r="AV45" s="857" t="s">
        <v>34</v>
      </c>
      <c r="AW45" s="858"/>
      <c r="AX45" s="858"/>
      <c r="AY45" s="881"/>
      <c r="AZ45" s="1"/>
      <c r="BA45" s="1"/>
      <c r="BB45" s="1"/>
      <c r="BC45" s="1"/>
      <c r="BD45" s="1"/>
    </row>
    <row r="46" spans="2:57" s="29" customFormat="1" ht="22.15" customHeight="1">
      <c r="B46" s="782" t="s">
        <v>414</v>
      </c>
      <c r="C46" s="783"/>
      <c r="D46" s="52" t="s">
        <v>80</v>
      </c>
      <c r="E46" s="250"/>
      <c r="F46" s="782" t="s">
        <v>67</v>
      </c>
      <c r="G46" s="791"/>
      <c r="H46" s="791"/>
      <c r="I46" s="783"/>
      <c r="J46" s="783"/>
      <c r="K46" s="783"/>
      <c r="L46" s="783"/>
      <c r="M46" s="783"/>
      <c r="N46" s="783"/>
      <c r="O46" s="783"/>
      <c r="P46" s="783"/>
      <c r="Q46" s="783"/>
      <c r="R46" s="789"/>
      <c r="S46" s="772"/>
      <c r="T46" s="719"/>
      <c r="U46" s="719"/>
      <c r="V46" s="719"/>
      <c r="W46" s="719"/>
      <c r="X46" s="719"/>
      <c r="Y46" s="719"/>
      <c r="Z46" s="719"/>
      <c r="AA46" s="719"/>
      <c r="AB46" s="719"/>
      <c r="AC46" s="719"/>
      <c r="AD46" s="719"/>
      <c r="AE46" s="719"/>
      <c r="AF46" s="719"/>
      <c r="AG46" s="719"/>
      <c r="AH46" s="719"/>
      <c r="AI46" s="719"/>
      <c r="AJ46" s="719"/>
      <c r="AK46" s="719"/>
      <c r="AL46" s="719"/>
      <c r="AM46" s="719"/>
      <c r="AN46" s="719"/>
      <c r="AO46" s="719"/>
      <c r="AP46" s="719"/>
      <c r="AQ46" s="749"/>
      <c r="AR46" s="726"/>
      <c r="AS46" s="719"/>
      <c r="AT46" s="719"/>
      <c r="AU46" s="746"/>
      <c r="AV46" s="754" t="str">
        <f>IF(様式第2号!H44="","",様式第2号!Y44)</f>
        <v/>
      </c>
      <c r="AW46" s="755"/>
      <c r="AX46" s="755"/>
      <c r="AY46" s="83"/>
      <c r="AZ46" s="1"/>
      <c r="BA46" s="1"/>
      <c r="BB46" s="1"/>
      <c r="BC46" s="1"/>
      <c r="BD46" s="1"/>
    </row>
    <row r="47" spans="2:57" s="29" customFormat="1" ht="22.15" customHeight="1" thickBot="1">
      <c r="B47" s="700"/>
      <c r="C47" s="784"/>
      <c r="D47" s="53" t="s">
        <v>81</v>
      </c>
      <c r="E47" s="251"/>
      <c r="F47" s="816" t="s">
        <v>68</v>
      </c>
      <c r="G47" s="817"/>
      <c r="H47" s="817"/>
      <c r="I47" s="784"/>
      <c r="J47" s="784"/>
      <c r="K47" s="784"/>
      <c r="L47" s="784"/>
      <c r="M47" s="784"/>
      <c r="N47" s="784"/>
      <c r="O47" s="784"/>
      <c r="P47" s="784"/>
      <c r="Q47" s="784"/>
      <c r="R47" s="790"/>
      <c r="S47" s="773"/>
      <c r="T47" s="720"/>
      <c r="U47" s="720"/>
      <c r="V47" s="720"/>
      <c r="W47" s="720"/>
      <c r="X47" s="720"/>
      <c r="Y47" s="720"/>
      <c r="Z47" s="720"/>
      <c r="AA47" s="720"/>
      <c r="AB47" s="720"/>
      <c r="AC47" s="720"/>
      <c r="AD47" s="720"/>
      <c r="AE47" s="720"/>
      <c r="AF47" s="720"/>
      <c r="AG47" s="720"/>
      <c r="AH47" s="720"/>
      <c r="AI47" s="720"/>
      <c r="AJ47" s="720"/>
      <c r="AK47" s="720"/>
      <c r="AL47" s="720"/>
      <c r="AM47" s="720"/>
      <c r="AN47" s="720"/>
      <c r="AO47" s="720"/>
      <c r="AP47" s="720"/>
      <c r="AQ47" s="750"/>
      <c r="AR47" s="727"/>
      <c r="AS47" s="720"/>
      <c r="AT47" s="720"/>
      <c r="AU47" s="747"/>
      <c r="AV47" s="756"/>
      <c r="AW47" s="757"/>
      <c r="AX47" s="757"/>
      <c r="AY47" s="82" t="s">
        <v>77</v>
      </c>
      <c r="AZ47" s="1"/>
      <c r="BA47" s="1"/>
      <c r="BB47" s="1"/>
      <c r="BC47" s="1"/>
      <c r="BD47" s="1"/>
    </row>
    <row r="48" spans="2:57" s="29" customFormat="1" ht="22.15" customHeight="1">
      <c r="B48" s="768" t="s">
        <v>490</v>
      </c>
      <c r="C48" s="769"/>
      <c r="D48" s="769"/>
      <c r="E48" s="770"/>
      <c r="F48" s="785" t="s">
        <v>79</v>
      </c>
      <c r="G48" s="786"/>
      <c r="H48" s="786"/>
      <c r="I48" s="787"/>
      <c r="J48" s="787"/>
      <c r="K48" s="787"/>
      <c r="L48" s="787"/>
      <c r="M48" s="787"/>
      <c r="N48" s="787"/>
      <c r="O48" s="787"/>
      <c r="P48" s="787"/>
      <c r="Q48" s="787"/>
      <c r="R48" s="788"/>
      <c r="S48" s="771"/>
      <c r="T48" s="718"/>
      <c r="U48" s="718"/>
      <c r="V48" s="718"/>
      <c r="W48" s="718"/>
      <c r="X48" s="718"/>
      <c r="Y48" s="718"/>
      <c r="Z48" s="718"/>
      <c r="AA48" s="718"/>
      <c r="AB48" s="718"/>
      <c r="AC48" s="718"/>
      <c r="AD48" s="718"/>
      <c r="AE48" s="718" t="s">
        <v>41</v>
      </c>
      <c r="AF48" s="718"/>
      <c r="AG48" s="718"/>
      <c r="AH48" s="718" t="s">
        <v>41</v>
      </c>
      <c r="AI48" s="718"/>
      <c r="AJ48" s="718"/>
      <c r="AK48" s="718"/>
      <c r="AL48" s="718"/>
      <c r="AM48" s="718"/>
      <c r="AN48" s="718"/>
      <c r="AO48" s="718"/>
      <c r="AP48" s="718"/>
      <c r="AQ48" s="748" t="s">
        <v>40</v>
      </c>
      <c r="AR48" s="725"/>
      <c r="AS48" s="718"/>
      <c r="AT48" s="718"/>
      <c r="AU48" s="745">
        <f t="shared" ref="AU48" si="2">SUM(AR48:AT50)</f>
        <v>0</v>
      </c>
      <c r="AV48" s="857" t="s">
        <v>34</v>
      </c>
      <c r="AW48" s="858"/>
      <c r="AX48" s="858"/>
      <c r="AY48" s="881"/>
      <c r="AZ48" s="1"/>
      <c r="BA48" s="1"/>
      <c r="BB48" s="1"/>
      <c r="BC48" s="1"/>
      <c r="BD48" s="1"/>
    </row>
    <row r="49" spans="2:56" s="29" customFormat="1" ht="22.15" customHeight="1">
      <c r="B49" s="782" t="s">
        <v>414</v>
      </c>
      <c r="C49" s="783"/>
      <c r="D49" s="52" t="s">
        <v>80</v>
      </c>
      <c r="E49" s="250"/>
      <c r="F49" s="782" t="s">
        <v>67</v>
      </c>
      <c r="G49" s="791"/>
      <c r="H49" s="791"/>
      <c r="I49" s="783"/>
      <c r="J49" s="783"/>
      <c r="K49" s="783"/>
      <c r="L49" s="783"/>
      <c r="M49" s="783"/>
      <c r="N49" s="783"/>
      <c r="O49" s="783"/>
      <c r="P49" s="783"/>
      <c r="Q49" s="783"/>
      <c r="R49" s="789"/>
      <c r="S49" s="772"/>
      <c r="T49" s="719"/>
      <c r="U49" s="719"/>
      <c r="V49" s="719"/>
      <c r="W49" s="719"/>
      <c r="X49" s="719"/>
      <c r="Y49" s="719"/>
      <c r="Z49" s="719"/>
      <c r="AA49" s="719"/>
      <c r="AB49" s="719"/>
      <c r="AC49" s="719"/>
      <c r="AD49" s="719"/>
      <c r="AE49" s="719"/>
      <c r="AF49" s="719"/>
      <c r="AG49" s="719"/>
      <c r="AH49" s="719"/>
      <c r="AI49" s="719"/>
      <c r="AJ49" s="719"/>
      <c r="AK49" s="719"/>
      <c r="AL49" s="719"/>
      <c r="AM49" s="719"/>
      <c r="AN49" s="719"/>
      <c r="AO49" s="719"/>
      <c r="AP49" s="719"/>
      <c r="AQ49" s="749"/>
      <c r="AR49" s="726"/>
      <c r="AS49" s="719"/>
      <c r="AT49" s="719"/>
      <c r="AU49" s="746"/>
      <c r="AV49" s="754" t="str">
        <f>IF(様式第2号!H47="","",様式第2号!Y47)</f>
        <v/>
      </c>
      <c r="AW49" s="755"/>
      <c r="AX49" s="755"/>
      <c r="AY49" s="83"/>
      <c r="AZ49" s="1"/>
      <c r="BA49" s="1"/>
      <c r="BB49" s="1"/>
      <c r="BC49" s="1"/>
      <c r="BD49" s="1"/>
    </row>
    <row r="50" spans="2:56" s="29" customFormat="1" ht="22.15" customHeight="1" thickBot="1">
      <c r="B50" s="700"/>
      <c r="C50" s="784"/>
      <c r="D50" s="53" t="s">
        <v>81</v>
      </c>
      <c r="E50" s="251"/>
      <c r="F50" s="816" t="s">
        <v>68</v>
      </c>
      <c r="G50" s="817"/>
      <c r="H50" s="817"/>
      <c r="I50" s="784"/>
      <c r="J50" s="784"/>
      <c r="K50" s="784"/>
      <c r="L50" s="784"/>
      <c r="M50" s="784"/>
      <c r="N50" s="784"/>
      <c r="O50" s="784"/>
      <c r="P50" s="784"/>
      <c r="Q50" s="784"/>
      <c r="R50" s="790"/>
      <c r="S50" s="773"/>
      <c r="T50" s="720"/>
      <c r="U50" s="720"/>
      <c r="V50" s="720"/>
      <c r="W50" s="720"/>
      <c r="X50" s="720"/>
      <c r="Y50" s="720"/>
      <c r="Z50" s="720"/>
      <c r="AA50" s="720"/>
      <c r="AB50" s="720"/>
      <c r="AC50" s="720"/>
      <c r="AD50" s="720"/>
      <c r="AE50" s="720"/>
      <c r="AF50" s="720"/>
      <c r="AG50" s="720"/>
      <c r="AH50" s="720"/>
      <c r="AI50" s="720"/>
      <c r="AJ50" s="720"/>
      <c r="AK50" s="720"/>
      <c r="AL50" s="720"/>
      <c r="AM50" s="720"/>
      <c r="AN50" s="720"/>
      <c r="AO50" s="720"/>
      <c r="AP50" s="720"/>
      <c r="AQ50" s="750"/>
      <c r="AR50" s="727"/>
      <c r="AS50" s="720"/>
      <c r="AT50" s="720"/>
      <c r="AU50" s="747"/>
      <c r="AV50" s="756"/>
      <c r="AW50" s="757"/>
      <c r="AX50" s="757"/>
      <c r="AY50" s="82" t="s">
        <v>77</v>
      </c>
      <c r="AZ50" s="1"/>
      <c r="BA50" s="1"/>
      <c r="BB50" s="1"/>
      <c r="BC50" s="1"/>
      <c r="BD50" s="1"/>
    </row>
    <row r="51" spans="2:56" s="84" customFormat="1" ht="16.149999999999999" customHeight="1">
      <c r="B51" s="85"/>
      <c r="E51" s="64"/>
    </row>
    <row r="52" spans="2:56" s="84" customFormat="1" ht="16.149999999999999" customHeight="1"/>
    <row r="53" spans="2:56" s="84" customFormat="1" ht="16.149999999999999" customHeight="1">
      <c r="B53" s="85"/>
      <c r="E53" s="64"/>
    </row>
    <row r="54" spans="2:56" s="84" customFormat="1" ht="16.149999999999999" customHeight="1">
      <c r="B54" s="85"/>
      <c r="E54" s="64"/>
    </row>
    <row r="55" spans="2:56" s="84" customFormat="1" ht="16.149999999999999" customHeight="1">
      <c r="B55" s="85"/>
      <c r="E55" s="64"/>
    </row>
    <row r="56" spans="2:56" s="84" customFormat="1" ht="16.149999999999999" customHeight="1">
      <c r="B56" s="85"/>
      <c r="E56" s="64"/>
    </row>
    <row r="57" spans="2:56" s="84" customFormat="1" ht="16.149999999999999" customHeight="1">
      <c r="B57" s="85"/>
      <c r="E57" s="64"/>
    </row>
    <row r="58" spans="2:56">
      <c r="B58" s="16"/>
      <c r="C58" s="1"/>
      <c r="E58" s="16"/>
      <c r="F58" s="16"/>
      <c r="G58" s="16"/>
      <c r="H58" s="16"/>
      <c r="I58" s="16"/>
      <c r="J58" s="16"/>
    </row>
    <row r="59" spans="2:56">
      <c r="C59" s="1"/>
    </row>
    <row r="60" spans="2:56">
      <c r="C60" s="1"/>
    </row>
    <row r="61" spans="2:56">
      <c r="C61" s="1"/>
    </row>
    <row r="62" spans="2:56">
      <c r="C62" s="1"/>
    </row>
    <row r="63" spans="2:56">
      <c r="C63" s="1"/>
    </row>
    <row r="64" spans="2:56">
      <c r="C64" s="1"/>
    </row>
    <row r="65" spans="3:3">
      <c r="C65" s="1"/>
    </row>
  </sheetData>
  <mergeCells count="580">
    <mergeCell ref="AC2:AQ2"/>
    <mergeCell ref="AC6:AQ6"/>
    <mergeCell ref="AC7:AQ7"/>
    <mergeCell ref="AS1:AU1"/>
    <mergeCell ref="AS2:AU2"/>
    <mergeCell ref="AS3:AU3"/>
    <mergeCell ref="AC8:AQ8"/>
    <mergeCell ref="B3:R4"/>
    <mergeCell ref="AA2:AB2"/>
    <mergeCell ref="AA3:AB3"/>
    <mergeCell ref="AA4:AB4"/>
    <mergeCell ref="AA5:AB5"/>
    <mergeCell ref="AA6:AB6"/>
    <mergeCell ref="AA7:AB7"/>
    <mergeCell ref="AA8:AB8"/>
    <mergeCell ref="X2:Z2"/>
    <mergeCell ref="X3:Z3"/>
    <mergeCell ref="X4:Z4"/>
    <mergeCell ref="X5:Z5"/>
    <mergeCell ref="X6:Z6"/>
    <mergeCell ref="X7:Z7"/>
    <mergeCell ref="X8:Z8"/>
    <mergeCell ref="S1:V8"/>
    <mergeCell ref="B1:C1"/>
    <mergeCell ref="X1:Z1"/>
    <mergeCell ref="AA1:AB1"/>
    <mergeCell ref="AC1:AQ1"/>
    <mergeCell ref="AC3:AQ3"/>
    <mergeCell ref="AC4:AQ4"/>
    <mergeCell ref="AC5:AQ5"/>
    <mergeCell ref="I50:R50"/>
    <mergeCell ref="BA40:BB40"/>
    <mergeCell ref="AZ38:AZ40"/>
    <mergeCell ref="AS48:AS50"/>
    <mergeCell ref="AT48:AT50"/>
    <mergeCell ref="AU48:AU50"/>
    <mergeCell ref="AV48:AY48"/>
    <mergeCell ref="AG48:AG50"/>
    <mergeCell ref="AH48:AH50"/>
    <mergeCell ref="AI48:AI50"/>
    <mergeCell ref="AJ48:AJ50"/>
    <mergeCell ref="AQ45:AQ47"/>
    <mergeCell ref="AR45:AR47"/>
    <mergeCell ref="AS45:AS47"/>
    <mergeCell ref="AT45:AT47"/>
    <mergeCell ref="AU45:AU47"/>
    <mergeCell ref="AV45:AY45"/>
    <mergeCell ref="AG42:AG44"/>
    <mergeCell ref="F47:H47"/>
    <mergeCell ref="I47:R47"/>
    <mergeCell ref="Z48:Z50"/>
    <mergeCell ref="AA48:AA50"/>
    <mergeCell ref="AB48:AB50"/>
    <mergeCell ref="AC48:AC50"/>
    <mergeCell ref="AD48:AD50"/>
    <mergeCell ref="AE48:AE50"/>
    <mergeCell ref="AF48:AF50"/>
    <mergeCell ref="V45:V47"/>
    <mergeCell ref="W45:W47"/>
    <mergeCell ref="X45:X47"/>
    <mergeCell ref="AC45:AC47"/>
    <mergeCell ref="AD45:AD47"/>
    <mergeCell ref="AE45:AE47"/>
    <mergeCell ref="AF45:AF47"/>
    <mergeCell ref="B49:B50"/>
    <mergeCell ref="C49:C50"/>
    <mergeCell ref="F49:H49"/>
    <mergeCell ref="I49:R49"/>
    <mergeCell ref="AV49:AX50"/>
    <mergeCell ref="AK48:AK50"/>
    <mergeCell ref="AL48:AL50"/>
    <mergeCell ref="AM48:AM50"/>
    <mergeCell ref="AN48:AN50"/>
    <mergeCell ref="AO48:AO50"/>
    <mergeCell ref="AP48:AP50"/>
    <mergeCell ref="AQ48:AQ50"/>
    <mergeCell ref="AR48:AR50"/>
    <mergeCell ref="B48:E48"/>
    <mergeCell ref="F48:H48"/>
    <mergeCell ref="I48:R48"/>
    <mergeCell ref="S48:S50"/>
    <mergeCell ref="T48:T50"/>
    <mergeCell ref="U48:U50"/>
    <mergeCell ref="V48:V50"/>
    <mergeCell ref="W48:W50"/>
    <mergeCell ref="X48:X50"/>
    <mergeCell ref="Y48:Y50"/>
    <mergeCell ref="F50:H50"/>
    <mergeCell ref="B46:B47"/>
    <mergeCell ref="C46:C47"/>
    <mergeCell ref="F46:H46"/>
    <mergeCell ref="I46:R46"/>
    <mergeCell ref="AV46:AX47"/>
    <mergeCell ref="AH45:AH47"/>
    <mergeCell ref="AI45:AI47"/>
    <mergeCell ref="AJ45:AJ47"/>
    <mergeCell ref="AK45:AK47"/>
    <mergeCell ref="AL45:AL47"/>
    <mergeCell ref="AM45:AM47"/>
    <mergeCell ref="AN45:AN47"/>
    <mergeCell ref="AO45:AO47"/>
    <mergeCell ref="AP45:AP47"/>
    <mergeCell ref="Y45:Y47"/>
    <mergeCell ref="Z45:Z47"/>
    <mergeCell ref="AA45:AA47"/>
    <mergeCell ref="AB45:AB47"/>
    <mergeCell ref="B45:E45"/>
    <mergeCell ref="F45:H45"/>
    <mergeCell ref="I45:R45"/>
    <mergeCell ref="S45:S47"/>
    <mergeCell ref="T45:T47"/>
    <mergeCell ref="U45:U47"/>
    <mergeCell ref="AG45:AG47"/>
    <mergeCell ref="Y42:Y44"/>
    <mergeCell ref="Z42:Z44"/>
    <mergeCell ref="AA42:AA44"/>
    <mergeCell ref="AB42:AB44"/>
    <mergeCell ref="AC42:AC44"/>
    <mergeCell ref="AD42:AD44"/>
    <mergeCell ref="AV42:AY42"/>
    <mergeCell ref="B43:B44"/>
    <mergeCell ref="C43:C44"/>
    <mergeCell ref="F43:H43"/>
    <mergeCell ref="I43:R43"/>
    <mergeCell ref="AV43:AX44"/>
    <mergeCell ref="F44:H44"/>
    <mergeCell ref="I44:R44"/>
    <mergeCell ref="AN42:AN44"/>
    <mergeCell ref="AO42:AO44"/>
    <mergeCell ref="AP42:AP44"/>
    <mergeCell ref="AQ42:AQ44"/>
    <mergeCell ref="AR42:AR44"/>
    <mergeCell ref="AS42:AS44"/>
    <mergeCell ref="AT42:AT44"/>
    <mergeCell ref="AE42:AE44"/>
    <mergeCell ref="AF42:AF44"/>
    <mergeCell ref="AK42:AK44"/>
    <mergeCell ref="AL42:AL44"/>
    <mergeCell ref="AM42:AM44"/>
    <mergeCell ref="V42:V44"/>
    <mergeCell ref="AH42:AH44"/>
    <mergeCell ref="AI42:AI44"/>
    <mergeCell ref="AJ42:AJ44"/>
    <mergeCell ref="S13:U13"/>
    <mergeCell ref="W13:AE13"/>
    <mergeCell ref="AF13:AL13"/>
    <mergeCell ref="AJ15:AJ21"/>
    <mergeCell ref="AK15:AK21"/>
    <mergeCell ref="AL15:AL21"/>
    <mergeCell ref="AJ24:AJ26"/>
    <mergeCell ref="AK24:AK26"/>
    <mergeCell ref="W22:W23"/>
    <mergeCell ref="AG22:AG23"/>
    <mergeCell ref="AJ22:AJ23"/>
    <mergeCell ref="AK22:AK23"/>
    <mergeCell ref="AF39:AF41"/>
    <mergeCell ref="AG39:AG41"/>
    <mergeCell ref="AK39:AK41"/>
    <mergeCell ref="AH39:AH41"/>
    <mergeCell ref="AI39:AI41"/>
    <mergeCell ref="AU42:AU44"/>
    <mergeCell ref="W42:W44"/>
    <mergeCell ref="X42:X44"/>
    <mergeCell ref="B13:E13"/>
    <mergeCell ref="N16:N18"/>
    <mergeCell ref="M16:M18"/>
    <mergeCell ref="L16:L18"/>
    <mergeCell ref="L13:L15"/>
    <mergeCell ref="M12:M15"/>
    <mergeCell ref="N13:N15"/>
    <mergeCell ref="O13:O15"/>
    <mergeCell ref="P13:P15"/>
    <mergeCell ref="B14:E23"/>
    <mergeCell ref="R16:R18"/>
    <mergeCell ref="Q16:Q18"/>
    <mergeCell ref="P16:P18"/>
    <mergeCell ref="O16:O18"/>
    <mergeCell ref="I25:R25"/>
    <mergeCell ref="I26:R26"/>
    <mergeCell ref="R13:R15"/>
    <mergeCell ref="S22:S23"/>
    <mergeCell ref="T22:T23"/>
    <mergeCell ref="U22:U23"/>
    <mergeCell ref="V22:V23"/>
    <mergeCell ref="B42:E42"/>
    <mergeCell ref="F42:H42"/>
    <mergeCell ref="I42:R42"/>
    <mergeCell ref="S42:S44"/>
    <mergeCell ref="T42:T44"/>
    <mergeCell ref="U42:U44"/>
    <mergeCell ref="S24:S26"/>
    <mergeCell ref="T24:T26"/>
    <mergeCell ref="U24:U26"/>
    <mergeCell ref="I36:R36"/>
    <mergeCell ref="I37:R37"/>
    <mergeCell ref="I38:R38"/>
    <mergeCell ref="F31:H31"/>
    <mergeCell ref="F32:H32"/>
    <mergeCell ref="F35:H35"/>
    <mergeCell ref="F36:H36"/>
    <mergeCell ref="F37:H37"/>
    <mergeCell ref="F38:H38"/>
    <mergeCell ref="F26:H26"/>
    <mergeCell ref="I24:R24"/>
    <mergeCell ref="I39:R39"/>
    <mergeCell ref="I31:R31"/>
    <mergeCell ref="B27:E27"/>
    <mergeCell ref="F39:H39"/>
    <mergeCell ref="AV37:AX38"/>
    <mergeCell ref="AS36:AS38"/>
    <mergeCell ref="AV33:AY33"/>
    <mergeCell ref="AV36:AY36"/>
    <mergeCell ref="AV39:AY39"/>
    <mergeCell ref="AR39:AR41"/>
    <mergeCell ref="AS39:AS41"/>
    <mergeCell ref="AT39:AT41"/>
    <mergeCell ref="AU39:AU41"/>
    <mergeCell ref="AR33:AR35"/>
    <mergeCell ref="AV40:AX41"/>
    <mergeCell ref="AU33:AU35"/>
    <mergeCell ref="AT33:AT35"/>
    <mergeCell ref="AS33:AS35"/>
    <mergeCell ref="AT36:AT38"/>
    <mergeCell ref="AU36:AU38"/>
    <mergeCell ref="AR36:AR38"/>
    <mergeCell ref="AO39:AO41"/>
    <mergeCell ref="AP39:AP41"/>
    <mergeCell ref="AQ39:AQ41"/>
    <mergeCell ref="AL39:AL41"/>
    <mergeCell ref="AM39:AM41"/>
    <mergeCell ref="AN39:AN41"/>
    <mergeCell ref="AM33:AM35"/>
    <mergeCell ref="AN33:AN35"/>
    <mergeCell ref="AO33:AO35"/>
    <mergeCell ref="AP36:AP38"/>
    <mergeCell ref="AN36:AN38"/>
    <mergeCell ref="AO36:AO38"/>
    <mergeCell ref="AQ36:AQ38"/>
    <mergeCell ref="AL36:AL38"/>
    <mergeCell ref="AM36:AM38"/>
    <mergeCell ref="AQ33:AQ35"/>
    <mergeCell ref="AL33:AL35"/>
    <mergeCell ref="AP33:AP35"/>
    <mergeCell ref="AV11:BE11"/>
    <mergeCell ref="AV12:AY13"/>
    <mergeCell ref="BA12:BB13"/>
    <mergeCell ref="BB14:BB15"/>
    <mergeCell ref="BA14:BA15"/>
    <mergeCell ref="BC12:BC15"/>
    <mergeCell ref="AZ12:AZ15"/>
    <mergeCell ref="AO14:AO21"/>
    <mergeCell ref="AP14:AP21"/>
    <mergeCell ref="AQ14:AQ21"/>
    <mergeCell ref="AR11:AU12"/>
    <mergeCell ref="AZ16:AZ17"/>
    <mergeCell ref="BA16:BA17"/>
    <mergeCell ref="AS13:AS21"/>
    <mergeCell ref="AZ18:BE21"/>
    <mergeCell ref="AU13:AU21"/>
    <mergeCell ref="AX14:AY15"/>
    <mergeCell ref="S11:AQ11"/>
    <mergeCell ref="S12:AM12"/>
    <mergeCell ref="AN12:AQ12"/>
    <mergeCell ref="S14:U14"/>
    <mergeCell ref="W14:AC14"/>
    <mergeCell ref="AI14:AL14"/>
    <mergeCell ref="AG14:AH14"/>
    <mergeCell ref="AS30:AS32"/>
    <mergeCell ref="AV19:AX19"/>
    <mergeCell ref="BC28:BD28"/>
    <mergeCell ref="BA29:BB29"/>
    <mergeCell ref="X22:X23"/>
    <mergeCell ref="X24:X26"/>
    <mergeCell ref="AV34:AX35"/>
    <mergeCell ref="AC24:AC26"/>
    <mergeCell ref="X15:X21"/>
    <mergeCell ref="AC15:AC21"/>
    <mergeCell ref="AD15:AD21"/>
    <mergeCell ref="AE15:AE21"/>
    <mergeCell ref="AG15:AG21"/>
    <mergeCell ref="AH15:AH21"/>
    <mergeCell ref="AI15:AI21"/>
    <mergeCell ref="AH22:AH23"/>
    <mergeCell ref="AP30:AP32"/>
    <mergeCell ref="AQ30:AQ32"/>
    <mergeCell ref="AG27:AG29"/>
    <mergeCell ref="AH27:AH29"/>
    <mergeCell ref="AI27:AI29"/>
    <mergeCell ref="BD12:BE15"/>
    <mergeCell ref="AQ27:AQ29"/>
    <mergeCell ref="AN24:AN26"/>
    <mergeCell ref="AJ39:AJ41"/>
    <mergeCell ref="AG36:AG38"/>
    <mergeCell ref="AJ33:AJ35"/>
    <mergeCell ref="AK33:AK35"/>
    <mergeCell ref="AK36:AK38"/>
    <mergeCell ref="AI33:AI35"/>
    <mergeCell ref="B40:B41"/>
    <mergeCell ref="C40:C41"/>
    <mergeCell ref="Y39:Y41"/>
    <mergeCell ref="Z39:Z41"/>
    <mergeCell ref="AA39:AA41"/>
    <mergeCell ref="AB39:AB41"/>
    <mergeCell ref="AC39:AC41"/>
    <mergeCell ref="AD39:AD41"/>
    <mergeCell ref="AE39:AE41"/>
    <mergeCell ref="F40:H40"/>
    <mergeCell ref="F41:H41"/>
    <mergeCell ref="I40:R40"/>
    <mergeCell ref="I41:R41"/>
    <mergeCell ref="S39:S41"/>
    <mergeCell ref="T39:T41"/>
    <mergeCell ref="U39:U41"/>
    <mergeCell ref="V39:V41"/>
    <mergeCell ref="W39:W41"/>
    <mergeCell ref="X39:X41"/>
    <mergeCell ref="B39:E39"/>
    <mergeCell ref="S10:AQ10"/>
    <mergeCell ref="AR10:BE10"/>
    <mergeCell ref="S27:S29"/>
    <mergeCell ref="T27:T29"/>
    <mergeCell ref="U27:U29"/>
    <mergeCell ref="V27:V29"/>
    <mergeCell ref="W27:W29"/>
    <mergeCell ref="X27:X29"/>
    <mergeCell ref="Y27:Y29"/>
    <mergeCell ref="Z27:Z29"/>
    <mergeCell ref="AA27:AA29"/>
    <mergeCell ref="AB27:AB29"/>
    <mergeCell ref="AC27:AC29"/>
    <mergeCell ref="AD27:AD29"/>
    <mergeCell ref="AE27:AE29"/>
    <mergeCell ref="AF27:AF29"/>
    <mergeCell ref="AL22:AL23"/>
    <mergeCell ref="AM22:AM23"/>
    <mergeCell ref="AN22:AN23"/>
    <mergeCell ref="AO22:AO23"/>
    <mergeCell ref="AU22:AU23"/>
    <mergeCell ref="AP27:AP29"/>
    <mergeCell ref="F11:R11"/>
    <mergeCell ref="M20:M21"/>
    <mergeCell ref="N20:R21"/>
    <mergeCell ref="K20:L21"/>
    <mergeCell ref="F19:R19"/>
    <mergeCell ref="B28:B29"/>
    <mergeCell ref="C28:C29"/>
    <mergeCell ref="B31:B32"/>
    <mergeCell ref="C31:C32"/>
    <mergeCell ref="B11:C11"/>
    <mergeCell ref="D11:E11"/>
    <mergeCell ref="J16:J18"/>
    <mergeCell ref="I16:I18"/>
    <mergeCell ref="H16:H18"/>
    <mergeCell ref="G16:G18"/>
    <mergeCell ref="F16:F18"/>
    <mergeCell ref="F13:F15"/>
    <mergeCell ref="G13:G15"/>
    <mergeCell ref="B24:E24"/>
    <mergeCell ref="F24:H24"/>
    <mergeCell ref="F25:H25"/>
    <mergeCell ref="F27:H27"/>
    <mergeCell ref="F28:H28"/>
    <mergeCell ref="F29:H29"/>
    <mergeCell ref="F30:H30"/>
    <mergeCell ref="I27:R27"/>
    <mergeCell ref="I28:R28"/>
    <mergeCell ref="I29:R29"/>
    <mergeCell ref="I30:R30"/>
    <mergeCell ref="I32:R32"/>
    <mergeCell ref="I33:R33"/>
    <mergeCell ref="I34:R34"/>
    <mergeCell ref="I35:R35"/>
    <mergeCell ref="F33:H33"/>
    <mergeCell ref="F34:H34"/>
    <mergeCell ref="B33:E33"/>
    <mergeCell ref="Z22:Z23"/>
    <mergeCell ref="AA22:AA23"/>
    <mergeCell ref="AB22:AB23"/>
    <mergeCell ref="AC22:AC23"/>
    <mergeCell ref="AD22:AD23"/>
    <mergeCell ref="AE22:AE23"/>
    <mergeCell ref="AF22:AF23"/>
    <mergeCell ref="V36:V38"/>
    <mergeCell ref="W36:W38"/>
    <mergeCell ref="AA33:AA35"/>
    <mergeCell ref="X36:X38"/>
    <mergeCell ref="V24:V26"/>
    <mergeCell ref="W24:W26"/>
    <mergeCell ref="B34:B35"/>
    <mergeCell ref="C34:C35"/>
    <mergeCell ref="B37:B38"/>
    <mergeCell ref="C37:C38"/>
    <mergeCell ref="Y36:Y38"/>
    <mergeCell ref="Z36:Z38"/>
    <mergeCell ref="Y33:Y35"/>
    <mergeCell ref="Z33:Z35"/>
    <mergeCell ref="AA36:AA38"/>
    <mergeCell ref="S30:S32"/>
    <mergeCell ref="F20:J21"/>
    <mergeCell ref="K12:L12"/>
    <mergeCell ref="N12:R12"/>
    <mergeCell ref="B36:E36"/>
    <mergeCell ref="Y22:Y23"/>
    <mergeCell ref="S33:S35"/>
    <mergeCell ref="T33:T35"/>
    <mergeCell ref="B30:E30"/>
    <mergeCell ref="F12:J12"/>
    <mergeCell ref="H13:H15"/>
    <mergeCell ref="I13:I15"/>
    <mergeCell ref="J13:J15"/>
    <mergeCell ref="K13:K15"/>
    <mergeCell ref="F22:R23"/>
    <mergeCell ref="K16:K18"/>
    <mergeCell ref="S36:S38"/>
    <mergeCell ref="T36:T38"/>
    <mergeCell ref="U36:U38"/>
    <mergeCell ref="Q13:Q15"/>
    <mergeCell ref="W15:W21"/>
    <mergeCell ref="U33:U35"/>
    <mergeCell ref="V33:V35"/>
    <mergeCell ref="W33:W35"/>
    <mergeCell ref="X33:X35"/>
    <mergeCell ref="AE30:AE32"/>
    <mergeCell ref="AA30:AA32"/>
    <mergeCell ref="AF30:AF32"/>
    <mergeCell ref="AG30:AG32"/>
    <mergeCell ref="AK30:AK32"/>
    <mergeCell ref="AH36:AH38"/>
    <mergeCell ref="AI36:AI38"/>
    <mergeCell ref="AJ36:AJ38"/>
    <mergeCell ref="AB36:AB38"/>
    <mergeCell ref="AC36:AC38"/>
    <mergeCell ref="AD36:AD38"/>
    <mergeCell ref="AE36:AE38"/>
    <mergeCell ref="AB33:AB35"/>
    <mergeCell ref="AC33:AC35"/>
    <mergeCell ref="AD33:AD35"/>
    <mergeCell ref="AF36:AF38"/>
    <mergeCell ref="AG33:AG35"/>
    <mergeCell ref="AH33:AH35"/>
    <mergeCell ref="AE33:AE35"/>
    <mergeCell ref="AF33:AF35"/>
    <mergeCell ref="AL27:AL29"/>
    <mergeCell ref="AM27:AM29"/>
    <mergeCell ref="AN27:AN29"/>
    <mergeCell ref="AO27:AO29"/>
    <mergeCell ref="AG24:AG26"/>
    <mergeCell ref="AH24:AH26"/>
    <mergeCell ref="AI24:AI26"/>
    <mergeCell ref="T30:T32"/>
    <mergeCell ref="U30:U32"/>
    <mergeCell ref="V30:V32"/>
    <mergeCell ref="W30:W32"/>
    <mergeCell ref="X30:X32"/>
    <mergeCell ref="AN30:AN32"/>
    <mergeCell ref="AO30:AO32"/>
    <mergeCell ref="AJ30:AJ32"/>
    <mergeCell ref="Y30:Y32"/>
    <mergeCell ref="Z30:Z32"/>
    <mergeCell ref="AL30:AL32"/>
    <mergeCell ref="AM30:AM32"/>
    <mergeCell ref="AH30:AH32"/>
    <mergeCell ref="AI30:AI32"/>
    <mergeCell ref="AB30:AB32"/>
    <mergeCell ref="AC30:AC32"/>
    <mergeCell ref="AD30:AD32"/>
    <mergeCell ref="AF24:AF26"/>
    <mergeCell ref="AI22:AI23"/>
    <mergeCell ref="BA30:BB30"/>
    <mergeCell ref="BC29:BD29"/>
    <mergeCell ref="AR27:AR29"/>
    <mergeCell ref="AS27:AS29"/>
    <mergeCell ref="AT27:AT29"/>
    <mergeCell ref="AU27:AU29"/>
    <mergeCell ref="AO24:AO26"/>
    <mergeCell ref="AP24:AP26"/>
    <mergeCell ref="AQ24:AQ26"/>
    <mergeCell ref="AV24:AY24"/>
    <mergeCell ref="AV27:AY27"/>
    <mergeCell ref="AV30:AY30"/>
    <mergeCell ref="AU24:AU26"/>
    <mergeCell ref="AT24:AT26"/>
    <mergeCell ref="AV28:AX29"/>
    <mergeCell ref="AR30:AR32"/>
    <mergeCell ref="AV31:AX32"/>
    <mergeCell ref="AT30:AT32"/>
    <mergeCell ref="AU30:AU32"/>
    <mergeCell ref="AV25:AX26"/>
    <mergeCell ref="AJ27:AJ29"/>
    <mergeCell ref="AK27:AK29"/>
    <mergeCell ref="BD16:BE17"/>
    <mergeCell ref="BA23:BB23"/>
    <mergeCell ref="BC23:BD23"/>
    <mergeCell ref="BA24:BB24"/>
    <mergeCell ref="BC24:BD24"/>
    <mergeCell ref="BA25:BB25"/>
    <mergeCell ref="BA22:BB22"/>
    <mergeCell ref="BC25:BD25"/>
    <mergeCell ref="AR24:AR26"/>
    <mergeCell ref="AR13:AR21"/>
    <mergeCell ref="AT13:AT21"/>
    <mergeCell ref="AS24:AS26"/>
    <mergeCell ref="AR22:AR23"/>
    <mergeCell ref="AS22:AS23"/>
    <mergeCell ref="AT22:AT23"/>
    <mergeCell ref="AV21:AX21"/>
    <mergeCell ref="AV22:AY23"/>
    <mergeCell ref="AV18:AY18"/>
    <mergeCell ref="AV20:AY20"/>
    <mergeCell ref="AV14:AW15"/>
    <mergeCell ref="AV16:AW17"/>
    <mergeCell ref="AX16:AY17"/>
    <mergeCell ref="BB16:BB17"/>
    <mergeCell ref="BC16:BC17"/>
    <mergeCell ref="B25:B26"/>
    <mergeCell ref="C25:C26"/>
    <mergeCell ref="AD14:AE14"/>
    <mergeCell ref="S15:S21"/>
    <mergeCell ref="T15:T21"/>
    <mergeCell ref="AP22:AP23"/>
    <mergeCell ref="AQ22:AQ23"/>
    <mergeCell ref="V14:V21"/>
    <mergeCell ref="U15:U21"/>
    <mergeCell ref="Y15:Y21"/>
    <mergeCell ref="Z15:Z21"/>
    <mergeCell ref="AM14:AM21"/>
    <mergeCell ref="AA15:AA21"/>
    <mergeCell ref="AB15:AB21"/>
    <mergeCell ref="Y24:Y26"/>
    <mergeCell ref="Z24:Z26"/>
    <mergeCell ref="AA24:AA26"/>
    <mergeCell ref="AB24:AB26"/>
    <mergeCell ref="AN14:AN21"/>
    <mergeCell ref="AF14:AF21"/>
    <mergeCell ref="AL24:AL26"/>
    <mergeCell ref="AM24:AM26"/>
    <mergeCell ref="AD24:AD26"/>
    <mergeCell ref="AE24:AE26"/>
    <mergeCell ref="BA38:BE38"/>
    <mergeCell ref="BA39:BE39"/>
    <mergeCell ref="BC40:BD40"/>
    <mergeCell ref="BC22:BE22"/>
    <mergeCell ref="BC32:BD32"/>
    <mergeCell ref="BA33:BB33"/>
    <mergeCell ref="BA34:BB34"/>
    <mergeCell ref="BA35:BB35"/>
    <mergeCell ref="BA36:BB36"/>
    <mergeCell ref="BA37:BB37"/>
    <mergeCell ref="BC33:BD33"/>
    <mergeCell ref="BC34:BD34"/>
    <mergeCell ref="BC35:BD35"/>
    <mergeCell ref="BC36:BD36"/>
    <mergeCell ref="BC37:BD37"/>
    <mergeCell ref="BC30:BD30"/>
    <mergeCell ref="BA31:BB31"/>
    <mergeCell ref="BA32:BB32"/>
    <mergeCell ref="BC31:BD31"/>
    <mergeCell ref="BA26:BB26"/>
    <mergeCell ref="BC26:BD26"/>
    <mergeCell ref="BA27:BB27"/>
    <mergeCell ref="BC27:BD27"/>
    <mergeCell ref="BA28:BB28"/>
    <mergeCell ref="AS4:AU4"/>
    <mergeCell ref="AS5:AU5"/>
    <mergeCell ref="AS6:AU6"/>
    <mergeCell ref="AS7:AU7"/>
    <mergeCell ref="AX1:BE1"/>
    <mergeCell ref="AX2:BE2"/>
    <mergeCell ref="AX3:BE3"/>
    <mergeCell ref="AX4:BE4"/>
    <mergeCell ref="AX5:BE5"/>
    <mergeCell ref="AX6:BE6"/>
    <mergeCell ref="AX7:BE7"/>
    <mergeCell ref="AV1:AW1"/>
    <mergeCell ref="AV2:AW2"/>
    <mergeCell ref="AV3:AW3"/>
    <mergeCell ref="AV4:AW4"/>
    <mergeCell ref="AV5:AW5"/>
    <mergeCell ref="AV6:AW6"/>
    <mergeCell ref="AV7:AW7"/>
  </mergeCells>
  <phoneticPr fontId="2"/>
  <conditionalFormatting sqref="F16:R18">
    <cfRule type="containsBlanks" dxfId="7" priority="10">
      <formula>LEN(TRIM(F16))=0</formula>
    </cfRule>
  </conditionalFormatting>
  <conditionalFormatting sqref="AF13:AL13">
    <cfRule type="expression" dxfId="6" priority="6">
      <formula>$O$16="○"</formula>
    </cfRule>
    <cfRule type="expression" dxfId="5" priority="7">
      <formula>$O$16=○</formula>
    </cfRule>
    <cfRule type="expression" dxfId="4" priority="8">
      <formula>$O$16=○</formula>
    </cfRule>
  </conditionalFormatting>
  <conditionalFormatting sqref="W13:AE13">
    <cfRule type="expression" dxfId="3" priority="5">
      <formula>$N$16="○"</formula>
    </cfRule>
  </conditionalFormatting>
  <conditionalFormatting sqref="AM13">
    <cfRule type="expression" dxfId="2" priority="3">
      <formula>$H$16="○"</formula>
    </cfRule>
    <cfRule type="expression" priority="4">
      <formula>$H$16="○"</formula>
    </cfRule>
  </conditionalFormatting>
  <conditionalFormatting sqref="V13">
    <cfRule type="expression" dxfId="1" priority="2">
      <formula>$P$16="○"</formula>
    </cfRule>
  </conditionalFormatting>
  <conditionalFormatting sqref="S13:U13">
    <cfRule type="expression" dxfId="0" priority="1">
      <formula>OR($M$16="○",$P$16="○")</formula>
    </cfRule>
  </conditionalFormatting>
  <dataValidations count="1">
    <dataValidation type="list" allowBlank="1" showInputMessage="1" showErrorMessage="1" sqref="F16:R18">
      <formula1>"○,－"</formula1>
    </dataValidation>
  </dataValidations>
  <printOptions horizontalCentered="1"/>
  <pageMargins left="0.31496062992125984" right="0.31496062992125984" top="0.35433070866141736" bottom="0.35433070866141736" header="0.11811023622047245" footer="0.31496062992125984"/>
  <pageSetup paperSize="8" scale="60" fitToHeight="0" orientation="landscape" r:id="rId1"/>
  <headerFooter>
    <oddHeader xml:space="preserve">&amp;R&amp;P/&amp;N
</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6"/>
  <sheetViews>
    <sheetView tabSelected="1" view="pageBreakPreview" topLeftCell="E12" zoomScaleNormal="100" zoomScaleSheetLayoutView="100" workbookViewId="0">
      <selection activeCell="S27" sqref="S27"/>
    </sheetView>
  </sheetViews>
  <sheetFormatPr defaultColWidth="8.875" defaultRowHeight="13.5" zeroHeight="1"/>
  <cols>
    <col min="1" max="1" width="3.375" customWidth="1"/>
    <col min="2" max="6" width="13.75" customWidth="1"/>
    <col min="7" max="7" width="4.625" customWidth="1"/>
    <col min="8" max="8" width="12.5" style="44" customWidth="1"/>
    <col min="9" max="10" width="13.75" customWidth="1"/>
    <col min="11" max="11" width="4.625" customWidth="1"/>
    <col min="12" max="12" width="12.5" style="44" customWidth="1"/>
    <col min="13" max="13" width="3" customWidth="1"/>
    <col min="14" max="18" width="13.75" customWidth="1"/>
    <col min="19" max="19" width="4.625" customWidth="1"/>
    <col min="20" max="22" width="13.75" customWidth="1"/>
    <col min="23" max="23" width="4.625" customWidth="1"/>
    <col min="24" max="24" width="12.75" customWidth="1"/>
  </cols>
  <sheetData>
    <row r="1" spans="1:24" ht="16.149999999999999" customHeight="1">
      <c r="A1" s="13"/>
      <c r="B1" s="30" t="s">
        <v>95</v>
      </c>
      <c r="E1" s="13"/>
      <c r="F1" s="13"/>
      <c r="G1" s="13"/>
      <c r="H1" s="42"/>
      <c r="I1" s="13"/>
      <c r="J1" s="13"/>
      <c r="K1" s="13"/>
      <c r="L1" s="42"/>
      <c r="M1" s="13"/>
    </row>
    <row r="2" spans="1:24" ht="24.95" customHeight="1">
      <c r="A2" s="13"/>
      <c r="B2" s="926" t="s">
        <v>70</v>
      </c>
      <c r="C2" s="926"/>
      <c r="D2" s="926"/>
      <c r="E2" s="926"/>
      <c r="F2" s="926"/>
      <c r="G2" s="926"/>
      <c r="H2" s="926"/>
      <c r="I2" s="926"/>
      <c r="J2" s="926"/>
      <c r="K2" s="926"/>
      <c r="L2" s="926"/>
      <c r="M2" s="13"/>
    </row>
    <row r="3" spans="1:24" ht="14.25">
      <c r="A3" s="13"/>
      <c r="B3" s="927" t="s">
        <v>115</v>
      </c>
      <c r="C3" s="927"/>
      <c r="D3" s="927"/>
      <c r="E3" s="927"/>
      <c r="F3" s="927"/>
      <c r="G3" s="927"/>
      <c r="H3" s="927"/>
      <c r="I3" s="927"/>
      <c r="J3" s="927"/>
      <c r="K3" s="927"/>
      <c r="L3" s="927"/>
      <c r="M3" s="13"/>
    </row>
    <row r="4" spans="1:24" ht="9.6" customHeight="1">
      <c r="A4" s="13"/>
      <c r="B4" s="20"/>
      <c r="C4" s="19"/>
      <c r="D4" s="65"/>
      <c r="E4" s="20"/>
      <c r="F4" s="20"/>
      <c r="G4" s="20"/>
      <c r="H4" s="43"/>
      <c r="I4" s="20"/>
      <c r="J4" s="20"/>
      <c r="K4" s="20"/>
      <c r="L4" s="43"/>
      <c r="M4" s="13"/>
    </row>
    <row r="5" spans="1:24" ht="24.95" customHeight="1">
      <c r="A5" s="13"/>
      <c r="B5" s="102" t="s">
        <v>91</v>
      </c>
      <c r="C5" s="928" t="str">
        <f>IF(様式第1号!E19="","",様式第1号!E19)</f>
        <v/>
      </c>
      <c r="D5" s="928"/>
      <c r="E5" s="928"/>
      <c r="F5" s="88"/>
      <c r="G5" s="88"/>
      <c r="H5" s="88"/>
      <c r="I5" s="88"/>
      <c r="J5" s="88"/>
      <c r="K5" s="88"/>
      <c r="L5" t="s">
        <v>388</v>
      </c>
      <c r="M5" s="13"/>
    </row>
    <row r="6" spans="1:24" ht="13.15" customHeight="1" thickBot="1">
      <c r="A6" s="88"/>
      <c r="B6" s="88"/>
      <c r="C6" s="88"/>
      <c r="D6" s="88"/>
      <c r="E6" s="88"/>
      <c r="F6" s="88"/>
      <c r="G6" s="88"/>
      <c r="H6" s="88"/>
      <c r="I6" s="88"/>
      <c r="J6" s="88"/>
      <c r="K6" s="88"/>
      <c r="L6" s="912" t="s">
        <v>529</v>
      </c>
      <c r="M6" s="913"/>
      <c r="N6" s="913"/>
      <c r="O6" s="913"/>
      <c r="P6" s="913"/>
      <c r="Q6" s="913"/>
      <c r="R6" s="913"/>
      <c r="S6" s="913"/>
      <c r="T6" s="913"/>
      <c r="U6" s="913"/>
      <c r="V6" s="913"/>
      <c r="W6" s="913"/>
      <c r="X6" s="914"/>
    </row>
    <row r="7" spans="1:24" s="60" customFormat="1" ht="20.100000000000001" customHeight="1" thickTop="1">
      <c r="A7" s="86"/>
      <c r="B7" s="921" t="s">
        <v>194</v>
      </c>
      <c r="C7" s="922"/>
      <c r="D7" s="910" t="s">
        <v>455</v>
      </c>
      <c r="E7" s="911"/>
      <c r="F7" s="911"/>
      <c r="G7" s="911"/>
      <c r="H7" s="911"/>
      <c r="I7" s="114"/>
      <c r="L7" s="915"/>
      <c r="M7" s="916"/>
      <c r="N7" s="916"/>
      <c r="O7" s="916"/>
      <c r="P7" s="916"/>
      <c r="Q7" s="916"/>
      <c r="R7" s="916"/>
      <c r="S7" s="916"/>
      <c r="T7" s="916"/>
      <c r="U7" s="916"/>
      <c r="V7" s="916"/>
      <c r="W7" s="916"/>
      <c r="X7" s="917"/>
    </row>
    <row r="8" spans="1:24" s="95" customFormat="1" ht="19.899999999999999" customHeight="1">
      <c r="A8" s="92"/>
      <c r="B8" s="115" t="s">
        <v>178</v>
      </c>
      <c r="C8" s="263">
        <f ca="1">AVERAGE(C17,O17)</f>
        <v>0</v>
      </c>
      <c r="D8" s="273" t="s">
        <v>186</v>
      </c>
      <c r="E8" s="263">
        <f ca="1">AVERAGE(E17,Q17)</f>
        <v>0</v>
      </c>
      <c r="F8" s="923" t="s">
        <v>188</v>
      </c>
      <c r="G8" s="924"/>
      <c r="H8" s="925"/>
      <c r="I8" s="268">
        <f ca="1">AVERAGE(I17,U17)</f>
        <v>0</v>
      </c>
      <c r="J8" s="117"/>
      <c r="K8" s="96"/>
      <c r="L8" s="915"/>
      <c r="M8" s="916"/>
      <c r="N8" s="916"/>
      <c r="O8" s="916"/>
      <c r="P8" s="916"/>
      <c r="Q8" s="916"/>
      <c r="R8" s="916"/>
      <c r="S8" s="916"/>
      <c r="T8" s="916"/>
      <c r="U8" s="916"/>
      <c r="V8" s="916"/>
      <c r="W8" s="916"/>
      <c r="X8" s="917"/>
    </row>
    <row r="9" spans="1:24" s="60" customFormat="1" ht="19.899999999999999" customHeight="1">
      <c r="A9" s="86"/>
      <c r="B9" s="115" t="s">
        <v>184</v>
      </c>
      <c r="C9" s="263">
        <f ca="1">AVERAGE(C18,O18)</f>
        <v>0</v>
      </c>
      <c r="D9" s="273" t="s">
        <v>187</v>
      </c>
      <c r="E9" s="263">
        <f ca="1">AVERAGE(E18,Q18)</f>
        <v>0</v>
      </c>
      <c r="F9" s="923" t="s">
        <v>189</v>
      </c>
      <c r="G9" s="924"/>
      <c r="H9" s="925"/>
      <c r="I9" s="268">
        <f ca="1">AVERAGE(I18,U18)</f>
        <v>0</v>
      </c>
      <c r="J9" s="96"/>
      <c r="K9" s="96"/>
      <c r="L9" s="915"/>
      <c r="M9" s="916"/>
      <c r="N9" s="916"/>
      <c r="O9" s="916"/>
      <c r="P9" s="916"/>
      <c r="Q9" s="916"/>
      <c r="R9" s="916"/>
      <c r="S9" s="916"/>
      <c r="T9" s="916"/>
      <c r="U9" s="916"/>
      <c r="V9" s="916"/>
      <c r="W9" s="916"/>
      <c r="X9" s="917"/>
    </row>
    <row r="10" spans="1:24" s="60" customFormat="1" ht="19.899999999999999" customHeight="1">
      <c r="A10" s="86"/>
      <c r="B10" s="115" t="s">
        <v>185</v>
      </c>
      <c r="C10" s="263">
        <f ca="1">AVERAGE(C19,O19)</f>
        <v>0</v>
      </c>
      <c r="D10" s="100" t="s">
        <v>150</v>
      </c>
      <c r="E10" s="265">
        <f ca="1">SUM(E8:E9)</f>
        <v>0</v>
      </c>
      <c r="F10" s="923" t="s">
        <v>190</v>
      </c>
      <c r="G10" s="924"/>
      <c r="H10" s="925"/>
      <c r="I10" s="268">
        <f ca="1">AVERAGE(I19,U19)</f>
        <v>0</v>
      </c>
      <c r="J10" s="96"/>
      <c r="K10" s="96"/>
      <c r="L10" s="915"/>
      <c r="M10" s="916"/>
      <c r="N10" s="916"/>
      <c r="O10" s="916"/>
      <c r="P10" s="916"/>
      <c r="Q10" s="916"/>
      <c r="R10" s="916"/>
      <c r="S10" s="916"/>
      <c r="T10" s="916"/>
      <c r="U10" s="916"/>
      <c r="V10" s="916"/>
      <c r="W10" s="916"/>
      <c r="X10" s="917"/>
    </row>
    <row r="11" spans="1:24" s="60" customFormat="1" ht="19.899999999999999" customHeight="1">
      <c r="A11" s="86"/>
      <c r="B11" s="115" t="s">
        <v>183</v>
      </c>
      <c r="C11" s="263">
        <f ca="1">AVERAGE(C20,O20)</f>
        <v>0</v>
      </c>
      <c r="D11" s="274"/>
      <c r="E11" s="266"/>
      <c r="F11" s="923" t="s">
        <v>191</v>
      </c>
      <c r="G11" s="924"/>
      <c r="H11" s="925"/>
      <c r="I11" s="268">
        <f ca="1">AVERAGE(I20,U20)</f>
        <v>0</v>
      </c>
      <c r="J11" s="96"/>
      <c r="K11" s="96"/>
      <c r="L11" s="915"/>
      <c r="M11" s="916"/>
      <c r="N11" s="916"/>
      <c r="O11" s="916"/>
      <c r="P11" s="916"/>
      <c r="Q11" s="916"/>
      <c r="R11" s="916"/>
      <c r="S11" s="916"/>
      <c r="T11" s="916"/>
      <c r="U11" s="916"/>
      <c r="V11" s="916"/>
      <c r="W11" s="916"/>
      <c r="X11" s="917"/>
    </row>
    <row r="12" spans="1:24" s="60" customFormat="1" ht="19.899999999999999" customHeight="1">
      <c r="A12" s="86"/>
      <c r="B12" s="115" t="s">
        <v>177</v>
      </c>
      <c r="C12" s="263">
        <f ca="1">AVERAGE(C21,O21)</f>
        <v>0</v>
      </c>
      <c r="D12" s="275" t="s">
        <v>49</v>
      </c>
      <c r="E12" s="263">
        <f ca="1">AVERAGE(E21,Q21)</f>
        <v>0</v>
      </c>
      <c r="F12" s="929" t="s">
        <v>192</v>
      </c>
      <c r="G12" s="930"/>
      <c r="H12" s="931"/>
      <c r="I12" s="268">
        <f ca="1">AVERAGE(I21,U21)</f>
        <v>0</v>
      </c>
      <c r="J12" s="96"/>
      <c r="K12" s="96"/>
      <c r="L12" s="915"/>
      <c r="M12" s="916"/>
      <c r="N12" s="916"/>
      <c r="O12" s="916"/>
      <c r="P12" s="916"/>
      <c r="Q12" s="916"/>
      <c r="R12" s="916"/>
      <c r="S12" s="916"/>
      <c r="T12" s="916"/>
      <c r="U12" s="916"/>
      <c r="V12" s="916"/>
      <c r="W12" s="916"/>
      <c r="X12" s="917"/>
    </row>
    <row r="13" spans="1:24" s="60" customFormat="1" ht="19.899999999999999" customHeight="1" thickBot="1">
      <c r="A13" s="86"/>
      <c r="B13" s="116" t="s">
        <v>149</v>
      </c>
      <c r="C13" s="264">
        <f ca="1">SUM(C8:C12)</f>
        <v>0</v>
      </c>
      <c r="D13" s="276" t="s">
        <v>175</v>
      </c>
      <c r="E13" s="267">
        <f ca="1">SUM(E12)</f>
        <v>0</v>
      </c>
      <c r="F13" s="932" t="s">
        <v>193</v>
      </c>
      <c r="G13" s="933"/>
      <c r="H13" s="934"/>
      <c r="I13" s="269">
        <f ca="1">SUM(I8:I12)</f>
        <v>0</v>
      </c>
      <c r="J13" s="96"/>
      <c r="K13" s="96"/>
      <c r="L13" s="915"/>
      <c r="M13" s="916"/>
      <c r="N13" s="916"/>
      <c r="O13" s="916"/>
      <c r="P13" s="916"/>
      <c r="Q13" s="916"/>
      <c r="R13" s="916"/>
      <c r="S13" s="916"/>
      <c r="T13" s="916"/>
      <c r="U13" s="916"/>
      <c r="V13" s="916"/>
      <c r="W13" s="916"/>
      <c r="X13" s="917"/>
    </row>
    <row r="14" spans="1:24" s="60" customFormat="1" ht="21" customHeight="1" thickTop="1">
      <c r="A14" s="86"/>
      <c r="J14" s="96"/>
      <c r="K14" s="96"/>
      <c r="L14" s="918"/>
      <c r="M14" s="919"/>
      <c r="N14" s="919"/>
      <c r="O14" s="919"/>
      <c r="P14" s="919"/>
      <c r="Q14" s="919"/>
      <c r="R14" s="919"/>
      <c r="S14" s="919"/>
      <c r="T14" s="919"/>
      <c r="U14" s="919"/>
      <c r="V14" s="919"/>
      <c r="W14" s="919"/>
      <c r="X14" s="920"/>
    </row>
    <row r="15" spans="1:24" ht="20.45" customHeight="1" thickBot="1">
      <c r="A15" s="13"/>
      <c r="B15" s="13"/>
      <c r="C15" s="15"/>
      <c r="D15" s="15"/>
      <c r="E15" s="13"/>
      <c r="F15" s="13"/>
      <c r="G15" s="13"/>
      <c r="H15" s="42"/>
      <c r="I15" s="13"/>
      <c r="J15" s="13"/>
      <c r="K15" s="13"/>
      <c r="L15" s="42"/>
      <c r="M15" s="13"/>
    </row>
    <row r="16" spans="1:24" s="60" customFormat="1" ht="20.100000000000001" customHeight="1">
      <c r="A16" s="86"/>
      <c r="B16" s="908" t="s">
        <v>451</v>
      </c>
      <c r="C16" s="909"/>
      <c r="D16" s="103" t="s">
        <v>180</v>
      </c>
      <c r="E16" s="254" t="str">
        <f>IF(様式第2号!L9="","",様式第2号!L9)</f>
        <v/>
      </c>
      <c r="F16" s="104" t="s">
        <v>181</v>
      </c>
      <c r="G16" s="104"/>
      <c r="H16" s="254" t="str">
        <f>IF(様式第2号!L10="","",様式第2号!L10)</f>
        <v/>
      </c>
      <c r="I16" s="951" t="s">
        <v>491</v>
      </c>
      <c r="J16" s="952"/>
      <c r="K16" s="105"/>
      <c r="L16" s="106" t="s">
        <v>376</v>
      </c>
      <c r="M16" s="86"/>
      <c r="N16" s="908" t="s">
        <v>450</v>
      </c>
      <c r="O16" s="909"/>
      <c r="P16" s="103" t="s">
        <v>180</v>
      </c>
      <c r="Q16" s="254" t="str">
        <f>IF(様式第2号!R9="","",様式第2号!R9)</f>
        <v/>
      </c>
      <c r="R16" s="104" t="s">
        <v>181</v>
      </c>
      <c r="S16" s="104"/>
      <c r="T16" s="254" t="str">
        <f>IF(様式第2号!R10="","",様式第2号!R10)</f>
        <v/>
      </c>
      <c r="U16" s="951" t="s">
        <v>492</v>
      </c>
      <c r="V16" s="952"/>
      <c r="W16" s="105"/>
      <c r="X16" s="106" t="s">
        <v>376</v>
      </c>
    </row>
    <row r="17" spans="1:24" s="60" customFormat="1" ht="20.100000000000001" customHeight="1">
      <c r="A17" s="86"/>
      <c r="B17" s="107" t="s">
        <v>178</v>
      </c>
      <c r="C17" s="285">
        <f ca="1">SUMIF($B$26:$L$100,B17,$L$26:$L$100)</f>
        <v>0</v>
      </c>
      <c r="D17" s="90" t="s">
        <v>186</v>
      </c>
      <c r="E17" s="285">
        <f ca="1">SUMIF($B$26:$L$100,D17,$L$26:$L$100)</f>
        <v>0</v>
      </c>
      <c r="F17" s="939" t="s">
        <v>188</v>
      </c>
      <c r="G17" s="939"/>
      <c r="H17" s="939"/>
      <c r="I17" s="285">
        <f ca="1">SUMIF($B$26:$L$100,F17,$L$26:$L$100)</f>
        <v>0</v>
      </c>
      <c r="J17" s="953" t="s">
        <v>495</v>
      </c>
      <c r="K17" s="954"/>
      <c r="L17" s="955"/>
      <c r="M17" s="86"/>
      <c r="N17" s="107" t="s">
        <v>178</v>
      </c>
      <c r="O17" s="285">
        <f ca="1">SUMIF($N$26:$X$100,N17,$X$26:$X$59)</f>
        <v>0</v>
      </c>
      <c r="P17" s="90" t="s">
        <v>186</v>
      </c>
      <c r="Q17" s="285">
        <f ca="1">SUMIF($N$26:$X$100,P17,$X$26:$X$100)</f>
        <v>0</v>
      </c>
      <c r="R17" s="939" t="s">
        <v>188</v>
      </c>
      <c r="S17" s="939"/>
      <c r="T17" s="939"/>
      <c r="U17" s="285">
        <f ca="1">SUMIF($N$26:$X$100,R17,$X$26:$X$100)</f>
        <v>0</v>
      </c>
      <c r="V17" s="953" t="s">
        <v>495</v>
      </c>
      <c r="W17" s="954"/>
      <c r="X17" s="955"/>
    </row>
    <row r="18" spans="1:24" s="60" customFormat="1" ht="20.100000000000001" customHeight="1">
      <c r="A18" s="86"/>
      <c r="B18" s="107" t="s">
        <v>184</v>
      </c>
      <c r="C18" s="285">
        <f t="shared" ref="C18:C21" ca="1" si="0">SUMIF($B$26:$L$100,B18,$L$26:$L$100)</f>
        <v>0</v>
      </c>
      <c r="D18" s="90" t="s">
        <v>187</v>
      </c>
      <c r="E18" s="285">
        <f ca="1">SUMIF($B$26:$L$59,D18,$L$26:$L$59)</f>
        <v>0</v>
      </c>
      <c r="F18" s="939" t="s">
        <v>189</v>
      </c>
      <c r="G18" s="939"/>
      <c r="H18" s="939"/>
      <c r="I18" s="285">
        <f t="shared" ref="I18:I21" ca="1" si="1">SUMIF($B$26:$L$100,F18,$L$26:$L$100)</f>
        <v>0</v>
      </c>
      <c r="J18" s="953"/>
      <c r="K18" s="954"/>
      <c r="L18" s="955"/>
      <c r="M18" s="86"/>
      <c r="N18" s="107" t="s">
        <v>184</v>
      </c>
      <c r="O18" s="285">
        <f ca="1">SUMIF($N$26:$X$100,N18,$X$26:$X$100)</f>
        <v>0</v>
      </c>
      <c r="P18" s="90" t="s">
        <v>187</v>
      </c>
      <c r="Q18" s="285">
        <f ca="1">SUMIF($N$26:$X$100,P18,$X$26:$X$100)</f>
        <v>0</v>
      </c>
      <c r="R18" s="939" t="s">
        <v>189</v>
      </c>
      <c r="S18" s="939"/>
      <c r="T18" s="939"/>
      <c r="U18" s="285">
        <f t="shared" ref="U18:U21" ca="1" si="2">SUMIF($N$26:$X$100,R18,$X$26:$X$100)</f>
        <v>0</v>
      </c>
      <c r="V18" s="953"/>
      <c r="W18" s="954"/>
      <c r="X18" s="955"/>
    </row>
    <row r="19" spans="1:24" s="60" customFormat="1" ht="20.100000000000001" customHeight="1">
      <c r="A19" s="86"/>
      <c r="B19" s="107" t="s">
        <v>185</v>
      </c>
      <c r="C19" s="285">
        <f t="shared" ca="1" si="0"/>
        <v>0</v>
      </c>
      <c r="D19" s="91" t="s">
        <v>150</v>
      </c>
      <c r="E19" s="286">
        <f ca="1">SUM(E17:E18)</f>
        <v>0</v>
      </c>
      <c r="F19" s="939" t="s">
        <v>190</v>
      </c>
      <c r="G19" s="939"/>
      <c r="H19" s="939"/>
      <c r="I19" s="285">
        <f t="shared" ca="1" si="1"/>
        <v>0</v>
      </c>
      <c r="J19" s="96"/>
      <c r="K19" s="96"/>
      <c r="L19" s="108"/>
      <c r="M19" s="86"/>
      <c r="N19" s="107" t="s">
        <v>185</v>
      </c>
      <c r="O19" s="285">
        <f ca="1">SUMIF($N$26:$X$100,N19,$X$26:$X$59)</f>
        <v>0</v>
      </c>
      <c r="P19" s="91" t="s">
        <v>150</v>
      </c>
      <c r="Q19" s="286">
        <f ca="1">SUM(Q17:Q18)</f>
        <v>0</v>
      </c>
      <c r="R19" s="939" t="s">
        <v>190</v>
      </c>
      <c r="S19" s="939"/>
      <c r="T19" s="939"/>
      <c r="U19" s="285">
        <f t="shared" ca="1" si="2"/>
        <v>0</v>
      </c>
      <c r="V19" s="96"/>
      <c r="W19" s="96"/>
      <c r="X19" s="108"/>
    </row>
    <row r="20" spans="1:24" s="60" customFormat="1" ht="20.100000000000001" customHeight="1">
      <c r="A20" s="86"/>
      <c r="B20" s="107" t="s">
        <v>183</v>
      </c>
      <c r="C20" s="285">
        <f t="shared" ca="1" si="0"/>
        <v>0</v>
      </c>
      <c r="D20" s="101"/>
      <c r="E20" s="287"/>
      <c r="F20" s="939" t="s">
        <v>191</v>
      </c>
      <c r="G20" s="939"/>
      <c r="H20" s="939"/>
      <c r="I20" s="285">
        <f t="shared" ca="1" si="1"/>
        <v>0</v>
      </c>
      <c r="J20" s="96"/>
      <c r="K20" s="96"/>
      <c r="L20" s="108"/>
      <c r="M20" s="86"/>
      <c r="N20" s="107" t="s">
        <v>183</v>
      </c>
      <c r="O20" s="285">
        <f ca="1">SUMIF($N$26:$X$59,N20,$X$26:$X$100)</f>
        <v>0</v>
      </c>
      <c r="P20" s="101"/>
      <c r="Q20" s="287"/>
      <c r="R20" s="939" t="s">
        <v>191</v>
      </c>
      <c r="S20" s="939"/>
      <c r="T20" s="939"/>
      <c r="U20" s="285">
        <f t="shared" ca="1" si="2"/>
        <v>0</v>
      </c>
      <c r="V20" s="96"/>
      <c r="W20" s="96"/>
      <c r="X20" s="108"/>
    </row>
    <row r="21" spans="1:24" s="60" customFormat="1" ht="20.100000000000001" customHeight="1">
      <c r="A21" s="86"/>
      <c r="B21" s="107" t="s">
        <v>177</v>
      </c>
      <c r="C21" s="285">
        <f t="shared" ca="1" si="0"/>
        <v>0</v>
      </c>
      <c r="D21" s="282" t="s">
        <v>49</v>
      </c>
      <c r="E21" s="285">
        <f ca="1">SUMIF($B$26:$L$100,D21,$L$26:$L$100)</f>
        <v>0</v>
      </c>
      <c r="F21" s="940" t="s">
        <v>192</v>
      </c>
      <c r="G21" s="940"/>
      <c r="H21" s="940"/>
      <c r="I21" s="285">
        <f t="shared" ca="1" si="1"/>
        <v>0</v>
      </c>
      <c r="J21" s="96"/>
      <c r="K21" s="96"/>
      <c r="L21" s="108"/>
      <c r="M21" s="86"/>
      <c r="N21" s="107" t="s">
        <v>177</v>
      </c>
      <c r="O21" s="285">
        <f ca="1">SUMIF($N$26:$X$59,N21,$X$26:$X$100)</f>
        <v>0</v>
      </c>
      <c r="P21" s="282" t="s">
        <v>49</v>
      </c>
      <c r="Q21" s="285">
        <f ca="1">SUMIF($N$26:$X$100,P21,$X$26:$X$100)</f>
        <v>0</v>
      </c>
      <c r="R21" s="940" t="s">
        <v>192</v>
      </c>
      <c r="S21" s="940"/>
      <c r="T21" s="940"/>
      <c r="U21" s="285">
        <f t="shared" ca="1" si="2"/>
        <v>0</v>
      </c>
      <c r="V21" s="96"/>
      <c r="W21" s="96"/>
      <c r="X21" s="108"/>
    </row>
    <row r="22" spans="1:24" s="60" customFormat="1" ht="20.100000000000001" customHeight="1">
      <c r="A22" s="86"/>
      <c r="B22" s="109" t="s">
        <v>149</v>
      </c>
      <c r="C22" s="285">
        <f ca="1">SUM(C17:C21)</f>
        <v>0</v>
      </c>
      <c r="D22" s="91" t="s">
        <v>175</v>
      </c>
      <c r="E22" s="286">
        <f ca="1">SUM(E21)</f>
        <v>0</v>
      </c>
      <c r="F22" s="935" t="s">
        <v>193</v>
      </c>
      <c r="G22" s="935"/>
      <c r="H22" s="935"/>
      <c r="I22" s="286">
        <f ca="1">SUM(I17:I21)</f>
        <v>0</v>
      </c>
      <c r="J22" s="96"/>
      <c r="K22" s="96"/>
      <c r="L22" s="108"/>
      <c r="M22" s="86"/>
      <c r="N22" s="109" t="s">
        <v>149</v>
      </c>
      <c r="O22" s="285">
        <f ca="1">SUM(O17:O21)</f>
        <v>0</v>
      </c>
      <c r="P22" s="91" t="s">
        <v>175</v>
      </c>
      <c r="Q22" s="286">
        <f ca="1">SUM(Q21)</f>
        <v>0</v>
      </c>
      <c r="R22" s="935" t="s">
        <v>193</v>
      </c>
      <c r="S22" s="935"/>
      <c r="T22" s="935"/>
      <c r="U22" s="286">
        <f ca="1">SUM(U17:U21)</f>
        <v>0</v>
      </c>
      <c r="V22" s="96"/>
      <c r="W22" s="96"/>
      <c r="X22" s="108"/>
    </row>
    <row r="23" spans="1:24" s="95" customFormat="1" ht="18.600000000000001" customHeight="1">
      <c r="A23" s="92"/>
      <c r="B23" s="110" t="s">
        <v>449</v>
      </c>
      <c r="C23" s="93"/>
      <c r="D23" s="93"/>
      <c r="E23" s="93"/>
      <c r="F23" s="93"/>
      <c r="G23" s="936"/>
      <c r="H23" s="936"/>
      <c r="I23" s="94"/>
      <c r="J23" s="94"/>
      <c r="K23" s="937" t="s">
        <v>410</v>
      </c>
      <c r="L23" s="938"/>
      <c r="M23" s="92"/>
      <c r="N23" s="110" t="s">
        <v>449</v>
      </c>
      <c r="O23" s="93"/>
      <c r="P23" s="93"/>
      <c r="Q23" s="93"/>
      <c r="R23" s="93"/>
      <c r="S23" s="93"/>
      <c r="T23" s="93"/>
      <c r="U23" s="94"/>
      <c r="V23" s="94"/>
      <c r="W23" s="937" t="s">
        <v>540</v>
      </c>
      <c r="X23" s="938"/>
    </row>
    <row r="24" spans="1:24" s="60" customFormat="1" ht="18" customHeight="1">
      <c r="A24" s="86"/>
      <c r="B24" s="944" t="s">
        <v>494</v>
      </c>
      <c r="C24" s="946" t="s">
        <v>63</v>
      </c>
      <c r="D24" s="948" t="s">
        <v>409</v>
      </c>
      <c r="E24" s="950" t="s">
        <v>182</v>
      </c>
      <c r="F24" s="950"/>
      <c r="G24" s="950"/>
      <c r="H24" s="950"/>
      <c r="I24" s="941" t="s">
        <v>537</v>
      </c>
      <c r="J24" s="942"/>
      <c r="K24" s="942"/>
      <c r="L24" s="943"/>
      <c r="M24" s="86"/>
      <c r="N24" s="944" t="s">
        <v>494</v>
      </c>
      <c r="O24" s="946" t="s">
        <v>63</v>
      </c>
      <c r="P24" s="948" t="s">
        <v>409</v>
      </c>
      <c r="Q24" s="950" t="s">
        <v>182</v>
      </c>
      <c r="R24" s="950"/>
      <c r="S24" s="950"/>
      <c r="T24" s="950"/>
      <c r="U24" s="941" t="s">
        <v>537</v>
      </c>
      <c r="V24" s="942"/>
      <c r="W24" s="942"/>
      <c r="X24" s="943"/>
    </row>
    <row r="25" spans="1:24" s="60" customFormat="1" ht="18" customHeight="1">
      <c r="A25" s="86"/>
      <c r="B25" s="945"/>
      <c r="C25" s="947"/>
      <c r="D25" s="949"/>
      <c r="E25" s="98" t="s">
        <v>180</v>
      </c>
      <c r="F25" s="98" t="s">
        <v>181</v>
      </c>
      <c r="G25" s="98" t="s">
        <v>179</v>
      </c>
      <c r="H25" s="99" t="s">
        <v>452</v>
      </c>
      <c r="I25" s="98" t="s">
        <v>180</v>
      </c>
      <c r="J25" s="98" t="s">
        <v>181</v>
      </c>
      <c r="K25" s="98" t="s">
        <v>179</v>
      </c>
      <c r="L25" s="113" t="s">
        <v>496</v>
      </c>
      <c r="M25" s="86"/>
      <c r="N25" s="945"/>
      <c r="O25" s="947"/>
      <c r="P25" s="949"/>
      <c r="Q25" s="98" t="s">
        <v>180</v>
      </c>
      <c r="R25" s="98" t="s">
        <v>181</v>
      </c>
      <c r="S25" s="98" t="s">
        <v>179</v>
      </c>
      <c r="T25" s="99" t="s">
        <v>452</v>
      </c>
      <c r="U25" s="98" t="s">
        <v>180</v>
      </c>
      <c r="V25" s="98" t="s">
        <v>181</v>
      </c>
      <c r="W25" s="98" t="s">
        <v>179</v>
      </c>
      <c r="X25" s="113" t="s">
        <v>497</v>
      </c>
    </row>
    <row r="26" spans="1:24" s="60" customFormat="1" ht="33" customHeight="1">
      <c r="A26" s="86"/>
      <c r="B26" s="306"/>
      <c r="C26" s="87"/>
      <c r="D26" s="87"/>
      <c r="E26" s="229"/>
      <c r="F26" s="229"/>
      <c r="G26" s="89">
        <f>DATEDIF(E26,F26+1,"M")</f>
        <v>0</v>
      </c>
      <c r="H26" s="118"/>
      <c r="I26" s="231" t="str">
        <f>IF(E26="","",IF(E26&lt;$E$16,$E$16,E26))</f>
        <v/>
      </c>
      <c r="J26" s="231" t="str">
        <f t="shared" ref="J26:J89" si="3">IF(F26="","",IF(F26&gt;$H$16,$H$16,F26))</f>
        <v/>
      </c>
      <c r="K26" s="89" t="e">
        <f>DATEDIF(I26,J26+1,"M")</f>
        <v>#VALUE!</v>
      </c>
      <c r="L26" s="283">
        <f>IFERROR(H26*K26/G26,0)</f>
        <v>0</v>
      </c>
      <c r="M26" s="86"/>
      <c r="N26" s="306"/>
      <c r="O26" s="87"/>
      <c r="P26" s="87"/>
      <c r="Q26" s="229"/>
      <c r="R26" s="229"/>
      <c r="S26" s="89">
        <f>DATEDIF(Q26,R26+1,"M")</f>
        <v>0</v>
      </c>
      <c r="T26" s="118"/>
      <c r="U26" s="231" t="str">
        <f t="shared" ref="U26:U89" si="4">IF(Q26="","",IF(Q26&lt;$Q$16,$Q$16,Q26))</f>
        <v/>
      </c>
      <c r="V26" s="231" t="str">
        <f t="shared" ref="V26:V89" si="5">IF(R26="","",IF(R26&gt;$T$16,$T$16,R26))</f>
        <v/>
      </c>
      <c r="W26" s="89" t="e">
        <f>DATEDIF(U26,V26+1,"M")</f>
        <v>#VALUE!</v>
      </c>
      <c r="X26" s="283">
        <f>IFERROR(T26*W26/S26,0)</f>
        <v>0</v>
      </c>
    </row>
    <row r="27" spans="1:24" s="60" customFormat="1" ht="33" customHeight="1">
      <c r="A27" s="86"/>
      <c r="B27" s="306"/>
      <c r="C27" s="87"/>
      <c r="D27" s="87"/>
      <c r="E27" s="229"/>
      <c r="F27" s="229"/>
      <c r="G27" s="89">
        <f t="shared" ref="G27:G90" si="6">DATEDIF(E27,F27+1,"M")</f>
        <v>0</v>
      </c>
      <c r="H27" s="119"/>
      <c r="I27" s="231" t="str">
        <f t="shared" ref="I27:I90" si="7">IF(E27="","",IF(E27&lt;$E$16,$E$16,E27))</f>
        <v/>
      </c>
      <c r="J27" s="231" t="str">
        <f t="shared" si="3"/>
        <v/>
      </c>
      <c r="K27" s="89" t="e">
        <f>DATEDIF(I27,J27+1,"M")</f>
        <v>#VALUE!</v>
      </c>
      <c r="L27" s="283">
        <f t="shared" ref="L27:L90" si="8">IFERROR(H27*K27/G27,0)</f>
        <v>0</v>
      </c>
      <c r="M27" s="86"/>
      <c r="N27" s="306"/>
      <c r="O27" s="87"/>
      <c r="P27" s="87"/>
      <c r="Q27" s="229"/>
      <c r="R27" s="229"/>
      <c r="S27" s="89">
        <f t="shared" ref="S27:S90" si="9">DATEDIF(Q27,R27+1,"M")</f>
        <v>0</v>
      </c>
      <c r="T27" s="119"/>
      <c r="U27" s="231" t="str">
        <f t="shared" si="4"/>
        <v/>
      </c>
      <c r="V27" s="231" t="str">
        <f t="shared" si="5"/>
        <v/>
      </c>
      <c r="W27" s="89" t="e">
        <f t="shared" ref="W27:W90" si="10">DATEDIF(U27,V27+1,"M")</f>
        <v>#VALUE!</v>
      </c>
      <c r="X27" s="283">
        <f t="shared" ref="X27:X90" si="11">IFERROR(T27*W27/S27,0)</f>
        <v>0</v>
      </c>
    </row>
    <row r="28" spans="1:24" s="60" customFormat="1" ht="33" customHeight="1">
      <c r="A28" s="86"/>
      <c r="B28" s="306"/>
      <c r="C28" s="87"/>
      <c r="D28" s="87"/>
      <c r="E28" s="229"/>
      <c r="F28" s="229"/>
      <c r="G28" s="89">
        <f t="shared" si="6"/>
        <v>0</v>
      </c>
      <c r="H28" s="119"/>
      <c r="I28" s="231" t="str">
        <f t="shared" si="7"/>
        <v/>
      </c>
      <c r="J28" s="231" t="str">
        <f t="shared" si="3"/>
        <v/>
      </c>
      <c r="K28" s="89" t="e">
        <f>DATEDIF(I28,J28+1,"M")</f>
        <v>#VALUE!</v>
      </c>
      <c r="L28" s="283">
        <f t="shared" si="8"/>
        <v>0</v>
      </c>
      <c r="M28" s="86"/>
      <c r="N28" s="306"/>
      <c r="O28" s="87"/>
      <c r="P28" s="87"/>
      <c r="Q28" s="229"/>
      <c r="R28" s="229"/>
      <c r="S28" s="89">
        <f t="shared" si="9"/>
        <v>0</v>
      </c>
      <c r="T28" s="119"/>
      <c r="U28" s="231" t="str">
        <f t="shared" si="4"/>
        <v/>
      </c>
      <c r="V28" s="231" t="str">
        <f t="shared" si="5"/>
        <v/>
      </c>
      <c r="W28" s="89" t="e">
        <f t="shared" si="10"/>
        <v>#VALUE!</v>
      </c>
      <c r="X28" s="283">
        <f t="shared" si="11"/>
        <v>0</v>
      </c>
    </row>
    <row r="29" spans="1:24" s="60" customFormat="1" ht="33" customHeight="1">
      <c r="A29" s="86"/>
      <c r="B29" s="306"/>
      <c r="C29" s="87"/>
      <c r="D29" s="87"/>
      <c r="E29" s="229"/>
      <c r="F29" s="229"/>
      <c r="G29" s="89">
        <f t="shared" si="6"/>
        <v>0</v>
      </c>
      <c r="H29" s="119"/>
      <c r="I29" s="231" t="str">
        <f t="shared" si="7"/>
        <v/>
      </c>
      <c r="J29" s="231" t="str">
        <f t="shared" si="3"/>
        <v/>
      </c>
      <c r="K29" s="89" t="e">
        <f t="shared" ref="K29:K92" si="12">DATEDIF(I29,J29+1,"M")</f>
        <v>#VALUE!</v>
      </c>
      <c r="L29" s="283">
        <f t="shared" si="8"/>
        <v>0</v>
      </c>
      <c r="M29" s="86"/>
      <c r="N29" s="306"/>
      <c r="O29" s="87"/>
      <c r="P29" s="87"/>
      <c r="Q29" s="229"/>
      <c r="R29" s="229"/>
      <c r="S29" s="89">
        <f t="shared" si="9"/>
        <v>0</v>
      </c>
      <c r="T29" s="119"/>
      <c r="U29" s="231" t="str">
        <f t="shared" si="4"/>
        <v/>
      </c>
      <c r="V29" s="231" t="str">
        <f t="shared" si="5"/>
        <v/>
      </c>
      <c r="W29" s="89" t="e">
        <f t="shared" si="10"/>
        <v>#VALUE!</v>
      </c>
      <c r="X29" s="283">
        <f t="shared" si="11"/>
        <v>0</v>
      </c>
    </row>
    <row r="30" spans="1:24" s="60" customFormat="1" ht="33" customHeight="1">
      <c r="A30" s="86"/>
      <c r="B30" s="306"/>
      <c r="C30" s="87"/>
      <c r="D30" s="87"/>
      <c r="E30" s="229"/>
      <c r="F30" s="229"/>
      <c r="G30" s="89">
        <f t="shared" si="6"/>
        <v>0</v>
      </c>
      <c r="H30" s="119"/>
      <c r="I30" s="231" t="str">
        <f t="shared" si="7"/>
        <v/>
      </c>
      <c r="J30" s="231" t="str">
        <f t="shared" si="3"/>
        <v/>
      </c>
      <c r="K30" s="89" t="e">
        <f t="shared" si="12"/>
        <v>#VALUE!</v>
      </c>
      <c r="L30" s="283">
        <f t="shared" si="8"/>
        <v>0</v>
      </c>
      <c r="M30" s="86"/>
      <c r="N30" s="306"/>
      <c r="O30" s="87"/>
      <c r="P30" s="87"/>
      <c r="Q30" s="229"/>
      <c r="R30" s="229"/>
      <c r="S30" s="89">
        <f t="shared" si="9"/>
        <v>0</v>
      </c>
      <c r="T30" s="119"/>
      <c r="U30" s="231" t="str">
        <f t="shared" si="4"/>
        <v/>
      </c>
      <c r="V30" s="231" t="str">
        <f t="shared" si="5"/>
        <v/>
      </c>
      <c r="W30" s="89" t="e">
        <f t="shared" si="10"/>
        <v>#VALUE!</v>
      </c>
      <c r="X30" s="283">
        <f t="shared" si="11"/>
        <v>0</v>
      </c>
    </row>
    <row r="31" spans="1:24" s="60" customFormat="1" ht="33" customHeight="1">
      <c r="A31" s="86"/>
      <c r="B31" s="306"/>
      <c r="C31" s="87"/>
      <c r="D31" s="87"/>
      <c r="E31" s="229"/>
      <c r="F31" s="229"/>
      <c r="G31" s="89">
        <f t="shared" si="6"/>
        <v>0</v>
      </c>
      <c r="H31" s="119"/>
      <c r="I31" s="231" t="str">
        <f t="shared" si="7"/>
        <v/>
      </c>
      <c r="J31" s="231" t="str">
        <f t="shared" si="3"/>
        <v/>
      </c>
      <c r="K31" s="89" t="e">
        <f t="shared" si="12"/>
        <v>#VALUE!</v>
      </c>
      <c r="L31" s="283">
        <f t="shared" si="8"/>
        <v>0</v>
      </c>
      <c r="M31" s="86"/>
      <c r="N31" s="306"/>
      <c r="O31" s="87"/>
      <c r="P31" s="87"/>
      <c r="Q31" s="229"/>
      <c r="R31" s="229"/>
      <c r="S31" s="89">
        <f t="shared" si="9"/>
        <v>0</v>
      </c>
      <c r="T31" s="119"/>
      <c r="U31" s="231" t="str">
        <f t="shared" si="4"/>
        <v/>
      </c>
      <c r="V31" s="231" t="str">
        <f t="shared" si="5"/>
        <v/>
      </c>
      <c r="W31" s="89" t="e">
        <f t="shared" si="10"/>
        <v>#VALUE!</v>
      </c>
      <c r="X31" s="283">
        <f t="shared" si="11"/>
        <v>0</v>
      </c>
    </row>
    <row r="32" spans="1:24" s="60" customFormat="1" ht="33" customHeight="1">
      <c r="A32" s="86"/>
      <c r="B32" s="306"/>
      <c r="C32" s="87"/>
      <c r="D32" s="87"/>
      <c r="E32" s="229"/>
      <c r="F32" s="229"/>
      <c r="G32" s="89">
        <f t="shared" si="6"/>
        <v>0</v>
      </c>
      <c r="H32" s="119"/>
      <c r="I32" s="231" t="str">
        <f t="shared" si="7"/>
        <v/>
      </c>
      <c r="J32" s="231" t="str">
        <f t="shared" si="3"/>
        <v/>
      </c>
      <c r="K32" s="89" t="e">
        <f t="shared" si="12"/>
        <v>#VALUE!</v>
      </c>
      <c r="L32" s="283">
        <f t="shared" si="8"/>
        <v>0</v>
      </c>
      <c r="M32" s="86"/>
      <c r="N32" s="306"/>
      <c r="O32" s="87"/>
      <c r="P32" s="87"/>
      <c r="Q32" s="229"/>
      <c r="R32" s="229"/>
      <c r="S32" s="89">
        <f t="shared" si="9"/>
        <v>0</v>
      </c>
      <c r="T32" s="119"/>
      <c r="U32" s="231" t="str">
        <f t="shared" si="4"/>
        <v/>
      </c>
      <c r="V32" s="231" t="str">
        <f t="shared" si="5"/>
        <v/>
      </c>
      <c r="W32" s="89" t="e">
        <f t="shared" si="10"/>
        <v>#VALUE!</v>
      </c>
      <c r="X32" s="283">
        <f t="shared" si="11"/>
        <v>0</v>
      </c>
    </row>
    <row r="33" spans="1:24" s="60" customFormat="1" ht="33" customHeight="1">
      <c r="A33" s="86"/>
      <c r="B33" s="306"/>
      <c r="C33" s="87"/>
      <c r="D33" s="87"/>
      <c r="E33" s="229"/>
      <c r="F33" s="229"/>
      <c r="G33" s="89">
        <f t="shared" si="6"/>
        <v>0</v>
      </c>
      <c r="H33" s="119"/>
      <c r="I33" s="231" t="str">
        <f t="shared" si="7"/>
        <v/>
      </c>
      <c r="J33" s="231" t="str">
        <f t="shared" si="3"/>
        <v/>
      </c>
      <c r="K33" s="89" t="e">
        <f t="shared" si="12"/>
        <v>#VALUE!</v>
      </c>
      <c r="L33" s="283">
        <f t="shared" si="8"/>
        <v>0</v>
      </c>
      <c r="M33" s="86"/>
      <c r="N33" s="306"/>
      <c r="O33" s="87"/>
      <c r="P33" s="87"/>
      <c r="Q33" s="229"/>
      <c r="R33" s="229"/>
      <c r="S33" s="89">
        <f t="shared" si="9"/>
        <v>0</v>
      </c>
      <c r="T33" s="119"/>
      <c r="U33" s="231" t="str">
        <f t="shared" si="4"/>
        <v/>
      </c>
      <c r="V33" s="231" t="str">
        <f t="shared" si="5"/>
        <v/>
      </c>
      <c r="W33" s="89" t="e">
        <f t="shared" si="10"/>
        <v>#VALUE!</v>
      </c>
      <c r="X33" s="283">
        <f t="shared" si="11"/>
        <v>0</v>
      </c>
    </row>
    <row r="34" spans="1:24" s="60" customFormat="1" ht="33" customHeight="1">
      <c r="A34" s="86"/>
      <c r="B34" s="306"/>
      <c r="C34" s="87"/>
      <c r="D34" s="87"/>
      <c r="E34" s="229"/>
      <c r="F34" s="229"/>
      <c r="G34" s="89">
        <f t="shared" si="6"/>
        <v>0</v>
      </c>
      <c r="H34" s="119"/>
      <c r="I34" s="231" t="str">
        <f t="shared" si="7"/>
        <v/>
      </c>
      <c r="J34" s="231" t="str">
        <f t="shared" si="3"/>
        <v/>
      </c>
      <c r="K34" s="89" t="e">
        <f t="shared" si="12"/>
        <v>#VALUE!</v>
      </c>
      <c r="L34" s="283">
        <f t="shared" si="8"/>
        <v>0</v>
      </c>
      <c r="M34" s="86"/>
      <c r="N34" s="306"/>
      <c r="O34" s="87"/>
      <c r="P34" s="87"/>
      <c r="Q34" s="229"/>
      <c r="R34" s="229"/>
      <c r="S34" s="89">
        <f t="shared" si="9"/>
        <v>0</v>
      </c>
      <c r="T34" s="119"/>
      <c r="U34" s="231" t="str">
        <f t="shared" si="4"/>
        <v/>
      </c>
      <c r="V34" s="231" t="str">
        <f t="shared" si="5"/>
        <v/>
      </c>
      <c r="W34" s="89" t="e">
        <f t="shared" si="10"/>
        <v>#VALUE!</v>
      </c>
      <c r="X34" s="283">
        <f t="shared" si="11"/>
        <v>0</v>
      </c>
    </row>
    <row r="35" spans="1:24" s="60" customFormat="1" ht="33" customHeight="1">
      <c r="A35" s="86"/>
      <c r="B35" s="306"/>
      <c r="C35" s="87"/>
      <c r="D35" s="87"/>
      <c r="E35" s="229"/>
      <c r="F35" s="229"/>
      <c r="G35" s="89">
        <f t="shared" si="6"/>
        <v>0</v>
      </c>
      <c r="H35" s="119"/>
      <c r="I35" s="231" t="str">
        <f t="shared" si="7"/>
        <v/>
      </c>
      <c r="J35" s="231" t="str">
        <f t="shared" si="3"/>
        <v/>
      </c>
      <c r="K35" s="89" t="e">
        <f t="shared" si="12"/>
        <v>#VALUE!</v>
      </c>
      <c r="L35" s="283">
        <f t="shared" si="8"/>
        <v>0</v>
      </c>
      <c r="M35" s="86"/>
      <c r="N35" s="306"/>
      <c r="O35" s="87"/>
      <c r="P35" s="87"/>
      <c r="Q35" s="229"/>
      <c r="R35" s="229"/>
      <c r="S35" s="89">
        <f t="shared" si="9"/>
        <v>0</v>
      </c>
      <c r="T35" s="119"/>
      <c r="U35" s="231" t="str">
        <f t="shared" si="4"/>
        <v/>
      </c>
      <c r="V35" s="231" t="str">
        <f t="shared" si="5"/>
        <v/>
      </c>
      <c r="W35" s="89" t="e">
        <f t="shared" si="10"/>
        <v>#VALUE!</v>
      </c>
      <c r="X35" s="283">
        <f t="shared" si="11"/>
        <v>0</v>
      </c>
    </row>
    <row r="36" spans="1:24" s="60" customFormat="1" ht="33" customHeight="1">
      <c r="A36" s="86"/>
      <c r="B36" s="306"/>
      <c r="C36" s="87"/>
      <c r="D36" s="87"/>
      <c r="E36" s="229"/>
      <c r="F36" s="229"/>
      <c r="G36" s="89">
        <f t="shared" si="6"/>
        <v>0</v>
      </c>
      <c r="H36" s="119"/>
      <c r="I36" s="231" t="str">
        <f t="shared" si="7"/>
        <v/>
      </c>
      <c r="J36" s="231" t="str">
        <f t="shared" si="3"/>
        <v/>
      </c>
      <c r="K36" s="89" t="e">
        <f t="shared" si="12"/>
        <v>#VALUE!</v>
      </c>
      <c r="L36" s="283">
        <f t="shared" si="8"/>
        <v>0</v>
      </c>
      <c r="M36" s="86"/>
      <c r="N36" s="306"/>
      <c r="O36" s="87"/>
      <c r="P36" s="87"/>
      <c r="Q36" s="229"/>
      <c r="R36" s="229"/>
      <c r="S36" s="89">
        <f t="shared" si="9"/>
        <v>0</v>
      </c>
      <c r="T36" s="119"/>
      <c r="U36" s="231" t="str">
        <f t="shared" si="4"/>
        <v/>
      </c>
      <c r="V36" s="231" t="str">
        <f t="shared" si="5"/>
        <v/>
      </c>
      <c r="W36" s="89" t="e">
        <f t="shared" si="10"/>
        <v>#VALUE!</v>
      </c>
      <c r="X36" s="283">
        <f t="shared" si="11"/>
        <v>0</v>
      </c>
    </row>
    <row r="37" spans="1:24" s="60" customFormat="1" ht="33" customHeight="1">
      <c r="A37" s="86"/>
      <c r="B37" s="306"/>
      <c r="C37" s="87"/>
      <c r="D37" s="87"/>
      <c r="E37" s="229"/>
      <c r="F37" s="229"/>
      <c r="G37" s="89">
        <f t="shared" si="6"/>
        <v>0</v>
      </c>
      <c r="H37" s="119"/>
      <c r="I37" s="231" t="str">
        <f t="shared" si="7"/>
        <v/>
      </c>
      <c r="J37" s="231" t="str">
        <f t="shared" si="3"/>
        <v/>
      </c>
      <c r="K37" s="89" t="e">
        <f t="shared" si="12"/>
        <v>#VALUE!</v>
      </c>
      <c r="L37" s="283">
        <f t="shared" si="8"/>
        <v>0</v>
      </c>
      <c r="M37" s="86"/>
      <c r="N37" s="306"/>
      <c r="O37" s="87"/>
      <c r="P37" s="87"/>
      <c r="Q37" s="229"/>
      <c r="R37" s="229"/>
      <c r="S37" s="89">
        <f t="shared" si="9"/>
        <v>0</v>
      </c>
      <c r="T37" s="119"/>
      <c r="U37" s="231" t="str">
        <f t="shared" si="4"/>
        <v/>
      </c>
      <c r="V37" s="231" t="str">
        <f t="shared" si="5"/>
        <v/>
      </c>
      <c r="W37" s="89" t="e">
        <f t="shared" si="10"/>
        <v>#VALUE!</v>
      </c>
      <c r="X37" s="283">
        <f t="shared" si="11"/>
        <v>0</v>
      </c>
    </row>
    <row r="38" spans="1:24" s="60" customFormat="1" ht="33" customHeight="1">
      <c r="A38" s="86"/>
      <c r="B38" s="306"/>
      <c r="C38" s="87"/>
      <c r="D38" s="87"/>
      <c r="E38" s="229"/>
      <c r="F38" s="229"/>
      <c r="G38" s="89">
        <f t="shared" si="6"/>
        <v>0</v>
      </c>
      <c r="H38" s="119"/>
      <c r="I38" s="231" t="str">
        <f t="shared" si="7"/>
        <v/>
      </c>
      <c r="J38" s="231" t="str">
        <f t="shared" si="3"/>
        <v/>
      </c>
      <c r="K38" s="89" t="e">
        <f t="shared" si="12"/>
        <v>#VALUE!</v>
      </c>
      <c r="L38" s="283">
        <f t="shared" si="8"/>
        <v>0</v>
      </c>
      <c r="M38" s="86"/>
      <c r="N38" s="306"/>
      <c r="O38" s="87"/>
      <c r="P38" s="87"/>
      <c r="Q38" s="229"/>
      <c r="R38" s="229"/>
      <c r="S38" s="89">
        <f t="shared" si="9"/>
        <v>0</v>
      </c>
      <c r="T38" s="119"/>
      <c r="U38" s="231" t="str">
        <f t="shared" si="4"/>
        <v/>
      </c>
      <c r="V38" s="231" t="str">
        <f t="shared" si="5"/>
        <v/>
      </c>
      <c r="W38" s="89" t="e">
        <f t="shared" si="10"/>
        <v>#VALUE!</v>
      </c>
      <c r="X38" s="283">
        <f t="shared" si="11"/>
        <v>0</v>
      </c>
    </row>
    <row r="39" spans="1:24" s="60" customFormat="1" ht="33" customHeight="1">
      <c r="A39" s="86"/>
      <c r="B39" s="306"/>
      <c r="C39" s="87"/>
      <c r="D39" s="87"/>
      <c r="E39" s="229"/>
      <c r="F39" s="229"/>
      <c r="G39" s="89">
        <f t="shared" si="6"/>
        <v>0</v>
      </c>
      <c r="H39" s="119"/>
      <c r="I39" s="231" t="str">
        <f t="shared" si="7"/>
        <v/>
      </c>
      <c r="J39" s="231" t="str">
        <f t="shared" si="3"/>
        <v/>
      </c>
      <c r="K39" s="89" t="e">
        <f t="shared" si="12"/>
        <v>#VALUE!</v>
      </c>
      <c r="L39" s="283">
        <f t="shared" si="8"/>
        <v>0</v>
      </c>
      <c r="M39" s="86"/>
      <c r="N39" s="306"/>
      <c r="O39" s="87"/>
      <c r="P39" s="87"/>
      <c r="Q39" s="229"/>
      <c r="R39" s="229"/>
      <c r="S39" s="89">
        <f t="shared" si="9"/>
        <v>0</v>
      </c>
      <c r="T39" s="119"/>
      <c r="U39" s="231" t="str">
        <f t="shared" si="4"/>
        <v/>
      </c>
      <c r="V39" s="231" t="str">
        <f t="shared" si="5"/>
        <v/>
      </c>
      <c r="W39" s="89" t="e">
        <f t="shared" si="10"/>
        <v>#VALUE!</v>
      </c>
      <c r="X39" s="283">
        <f t="shared" si="11"/>
        <v>0</v>
      </c>
    </row>
    <row r="40" spans="1:24" s="60" customFormat="1" ht="33" customHeight="1">
      <c r="A40" s="86"/>
      <c r="B40" s="306"/>
      <c r="C40" s="87"/>
      <c r="D40" s="87"/>
      <c r="E40" s="229"/>
      <c r="F40" s="229"/>
      <c r="G40" s="89">
        <f t="shared" si="6"/>
        <v>0</v>
      </c>
      <c r="H40" s="119"/>
      <c r="I40" s="231" t="str">
        <f t="shared" si="7"/>
        <v/>
      </c>
      <c r="J40" s="231" t="str">
        <f t="shared" si="3"/>
        <v/>
      </c>
      <c r="K40" s="89" t="e">
        <f t="shared" si="12"/>
        <v>#VALUE!</v>
      </c>
      <c r="L40" s="283">
        <f t="shared" si="8"/>
        <v>0</v>
      </c>
      <c r="M40" s="86"/>
      <c r="N40" s="306"/>
      <c r="O40" s="87"/>
      <c r="P40" s="87"/>
      <c r="Q40" s="229"/>
      <c r="R40" s="229"/>
      <c r="S40" s="89">
        <f t="shared" si="9"/>
        <v>0</v>
      </c>
      <c r="T40" s="119"/>
      <c r="U40" s="231" t="str">
        <f t="shared" si="4"/>
        <v/>
      </c>
      <c r="V40" s="231" t="str">
        <f t="shared" si="5"/>
        <v/>
      </c>
      <c r="W40" s="89" t="e">
        <f t="shared" si="10"/>
        <v>#VALUE!</v>
      </c>
      <c r="X40" s="283">
        <f t="shared" si="11"/>
        <v>0</v>
      </c>
    </row>
    <row r="41" spans="1:24" s="60" customFormat="1" ht="33" customHeight="1">
      <c r="A41" s="86"/>
      <c r="B41" s="306"/>
      <c r="C41" s="87"/>
      <c r="D41" s="87"/>
      <c r="E41" s="229"/>
      <c r="F41" s="229"/>
      <c r="G41" s="89">
        <f t="shared" si="6"/>
        <v>0</v>
      </c>
      <c r="H41" s="119"/>
      <c r="I41" s="231" t="str">
        <f t="shared" si="7"/>
        <v/>
      </c>
      <c r="J41" s="231" t="str">
        <f t="shared" si="3"/>
        <v/>
      </c>
      <c r="K41" s="89" t="e">
        <f t="shared" si="12"/>
        <v>#VALUE!</v>
      </c>
      <c r="L41" s="283">
        <f t="shared" si="8"/>
        <v>0</v>
      </c>
      <c r="M41" s="86"/>
      <c r="N41" s="306"/>
      <c r="O41" s="87"/>
      <c r="P41" s="87"/>
      <c r="Q41" s="229"/>
      <c r="R41" s="229"/>
      <c r="S41" s="89">
        <f t="shared" si="9"/>
        <v>0</v>
      </c>
      <c r="T41" s="119"/>
      <c r="U41" s="231" t="str">
        <f t="shared" si="4"/>
        <v/>
      </c>
      <c r="V41" s="231" t="str">
        <f t="shared" si="5"/>
        <v/>
      </c>
      <c r="W41" s="89" t="e">
        <f t="shared" si="10"/>
        <v>#VALUE!</v>
      </c>
      <c r="X41" s="283">
        <f t="shared" si="11"/>
        <v>0</v>
      </c>
    </row>
    <row r="42" spans="1:24" s="60" customFormat="1" ht="33" customHeight="1">
      <c r="A42" s="86"/>
      <c r="B42" s="306"/>
      <c r="C42" s="87"/>
      <c r="D42" s="87"/>
      <c r="E42" s="229"/>
      <c r="F42" s="229"/>
      <c r="G42" s="89">
        <f t="shared" si="6"/>
        <v>0</v>
      </c>
      <c r="H42" s="119"/>
      <c r="I42" s="231" t="str">
        <f t="shared" si="7"/>
        <v/>
      </c>
      <c r="J42" s="231" t="str">
        <f t="shared" si="3"/>
        <v/>
      </c>
      <c r="K42" s="89" t="e">
        <f t="shared" si="12"/>
        <v>#VALUE!</v>
      </c>
      <c r="L42" s="283">
        <f t="shared" si="8"/>
        <v>0</v>
      </c>
      <c r="M42" s="86"/>
      <c r="N42" s="306"/>
      <c r="O42" s="87"/>
      <c r="P42" s="87"/>
      <c r="Q42" s="229"/>
      <c r="R42" s="229"/>
      <c r="S42" s="89">
        <f t="shared" si="9"/>
        <v>0</v>
      </c>
      <c r="T42" s="119"/>
      <c r="U42" s="231" t="str">
        <f t="shared" si="4"/>
        <v/>
      </c>
      <c r="V42" s="231" t="str">
        <f t="shared" si="5"/>
        <v/>
      </c>
      <c r="W42" s="89" t="e">
        <f t="shared" si="10"/>
        <v>#VALUE!</v>
      </c>
      <c r="X42" s="283">
        <f t="shared" si="11"/>
        <v>0</v>
      </c>
    </row>
    <row r="43" spans="1:24" s="60" customFormat="1" ht="33" customHeight="1">
      <c r="A43" s="86"/>
      <c r="B43" s="306"/>
      <c r="C43" s="87"/>
      <c r="D43" s="87"/>
      <c r="E43" s="229"/>
      <c r="F43" s="229"/>
      <c r="G43" s="89">
        <f t="shared" si="6"/>
        <v>0</v>
      </c>
      <c r="H43" s="119"/>
      <c r="I43" s="231" t="str">
        <f t="shared" si="7"/>
        <v/>
      </c>
      <c r="J43" s="231" t="str">
        <f t="shared" si="3"/>
        <v/>
      </c>
      <c r="K43" s="89" t="e">
        <f t="shared" si="12"/>
        <v>#VALUE!</v>
      </c>
      <c r="L43" s="283">
        <f t="shared" si="8"/>
        <v>0</v>
      </c>
      <c r="M43" s="86"/>
      <c r="N43" s="306"/>
      <c r="O43" s="87"/>
      <c r="P43" s="87"/>
      <c r="Q43" s="229"/>
      <c r="R43" s="229"/>
      <c r="S43" s="89">
        <f t="shared" si="9"/>
        <v>0</v>
      </c>
      <c r="T43" s="119"/>
      <c r="U43" s="231" t="str">
        <f t="shared" si="4"/>
        <v/>
      </c>
      <c r="V43" s="231" t="str">
        <f t="shared" si="5"/>
        <v/>
      </c>
      <c r="W43" s="89" t="e">
        <f t="shared" si="10"/>
        <v>#VALUE!</v>
      </c>
      <c r="X43" s="283">
        <f t="shared" si="11"/>
        <v>0</v>
      </c>
    </row>
    <row r="44" spans="1:24" s="60" customFormat="1" ht="33" customHeight="1">
      <c r="A44" s="86"/>
      <c r="B44" s="306"/>
      <c r="C44" s="87"/>
      <c r="D44" s="87"/>
      <c r="E44" s="229"/>
      <c r="F44" s="229"/>
      <c r="G44" s="89">
        <f t="shared" si="6"/>
        <v>0</v>
      </c>
      <c r="H44" s="119"/>
      <c r="I44" s="231" t="str">
        <f t="shared" si="7"/>
        <v/>
      </c>
      <c r="J44" s="231" t="str">
        <f t="shared" si="3"/>
        <v/>
      </c>
      <c r="K44" s="89" t="e">
        <f t="shared" si="12"/>
        <v>#VALUE!</v>
      </c>
      <c r="L44" s="283">
        <f t="shared" si="8"/>
        <v>0</v>
      </c>
      <c r="M44" s="86"/>
      <c r="N44" s="306"/>
      <c r="O44" s="87"/>
      <c r="P44" s="87"/>
      <c r="Q44" s="229"/>
      <c r="R44" s="229"/>
      <c r="S44" s="89">
        <f t="shared" si="9"/>
        <v>0</v>
      </c>
      <c r="T44" s="119"/>
      <c r="U44" s="231" t="str">
        <f t="shared" si="4"/>
        <v/>
      </c>
      <c r="V44" s="231" t="str">
        <f t="shared" si="5"/>
        <v/>
      </c>
      <c r="W44" s="89" t="e">
        <f t="shared" si="10"/>
        <v>#VALUE!</v>
      </c>
      <c r="X44" s="283">
        <f t="shared" si="11"/>
        <v>0</v>
      </c>
    </row>
    <row r="45" spans="1:24" s="60" customFormat="1" ht="33" customHeight="1">
      <c r="A45" s="86"/>
      <c r="B45" s="306"/>
      <c r="C45" s="87"/>
      <c r="D45" s="87"/>
      <c r="E45" s="229"/>
      <c r="F45" s="229"/>
      <c r="G45" s="89">
        <f t="shared" si="6"/>
        <v>0</v>
      </c>
      <c r="H45" s="119"/>
      <c r="I45" s="231" t="str">
        <f t="shared" si="7"/>
        <v/>
      </c>
      <c r="J45" s="231" t="str">
        <f t="shared" si="3"/>
        <v/>
      </c>
      <c r="K45" s="89" t="e">
        <f t="shared" si="12"/>
        <v>#VALUE!</v>
      </c>
      <c r="L45" s="283">
        <f t="shared" si="8"/>
        <v>0</v>
      </c>
      <c r="M45" s="86"/>
      <c r="N45" s="306"/>
      <c r="O45" s="87"/>
      <c r="P45" s="87"/>
      <c r="Q45" s="229"/>
      <c r="R45" s="229"/>
      <c r="S45" s="89">
        <f t="shared" si="9"/>
        <v>0</v>
      </c>
      <c r="T45" s="119"/>
      <c r="U45" s="231" t="str">
        <f t="shared" si="4"/>
        <v/>
      </c>
      <c r="V45" s="231" t="str">
        <f t="shared" si="5"/>
        <v/>
      </c>
      <c r="W45" s="89" t="e">
        <f t="shared" si="10"/>
        <v>#VALUE!</v>
      </c>
      <c r="X45" s="283">
        <f t="shared" si="11"/>
        <v>0</v>
      </c>
    </row>
    <row r="46" spans="1:24" s="60" customFormat="1" ht="33" customHeight="1">
      <c r="A46" s="86"/>
      <c r="B46" s="306"/>
      <c r="C46" s="87"/>
      <c r="D46" s="87"/>
      <c r="E46" s="229"/>
      <c r="F46" s="229"/>
      <c r="G46" s="89">
        <f t="shared" si="6"/>
        <v>0</v>
      </c>
      <c r="H46" s="119"/>
      <c r="I46" s="231" t="str">
        <f t="shared" si="7"/>
        <v/>
      </c>
      <c r="J46" s="231" t="str">
        <f t="shared" si="3"/>
        <v/>
      </c>
      <c r="K46" s="89" t="e">
        <f t="shared" si="12"/>
        <v>#VALUE!</v>
      </c>
      <c r="L46" s="283">
        <f t="shared" si="8"/>
        <v>0</v>
      </c>
      <c r="M46" s="86"/>
      <c r="N46" s="306"/>
      <c r="O46" s="87"/>
      <c r="P46" s="87"/>
      <c r="Q46" s="229"/>
      <c r="R46" s="229"/>
      <c r="S46" s="89">
        <f t="shared" si="9"/>
        <v>0</v>
      </c>
      <c r="T46" s="119"/>
      <c r="U46" s="231" t="str">
        <f t="shared" si="4"/>
        <v/>
      </c>
      <c r="V46" s="231" t="str">
        <f t="shared" si="5"/>
        <v/>
      </c>
      <c r="W46" s="89" t="e">
        <f t="shared" si="10"/>
        <v>#VALUE!</v>
      </c>
      <c r="X46" s="283">
        <f t="shared" si="11"/>
        <v>0</v>
      </c>
    </row>
    <row r="47" spans="1:24" s="60" customFormat="1" ht="33" customHeight="1">
      <c r="A47" s="86"/>
      <c r="B47" s="306"/>
      <c r="C47" s="87"/>
      <c r="D47" s="87"/>
      <c r="E47" s="229"/>
      <c r="F47" s="229"/>
      <c r="G47" s="89">
        <f t="shared" si="6"/>
        <v>0</v>
      </c>
      <c r="H47" s="119"/>
      <c r="I47" s="231" t="str">
        <f t="shared" si="7"/>
        <v/>
      </c>
      <c r="J47" s="231" t="str">
        <f t="shared" si="3"/>
        <v/>
      </c>
      <c r="K47" s="89" t="e">
        <f t="shared" si="12"/>
        <v>#VALUE!</v>
      </c>
      <c r="L47" s="283">
        <f t="shared" si="8"/>
        <v>0</v>
      </c>
      <c r="M47" s="86"/>
      <c r="N47" s="306"/>
      <c r="O47" s="87"/>
      <c r="P47" s="87"/>
      <c r="Q47" s="229"/>
      <c r="R47" s="229"/>
      <c r="S47" s="89">
        <f t="shared" si="9"/>
        <v>0</v>
      </c>
      <c r="T47" s="119"/>
      <c r="U47" s="231" t="str">
        <f t="shared" si="4"/>
        <v/>
      </c>
      <c r="V47" s="231" t="str">
        <f t="shared" si="5"/>
        <v/>
      </c>
      <c r="W47" s="89" t="e">
        <f t="shared" si="10"/>
        <v>#VALUE!</v>
      </c>
      <c r="X47" s="283">
        <f t="shared" si="11"/>
        <v>0</v>
      </c>
    </row>
    <row r="48" spans="1:24" s="60" customFormat="1" ht="33" customHeight="1">
      <c r="A48" s="86"/>
      <c r="B48" s="306"/>
      <c r="C48" s="87"/>
      <c r="D48" s="87"/>
      <c r="E48" s="229"/>
      <c r="F48" s="229"/>
      <c r="G48" s="89">
        <f t="shared" si="6"/>
        <v>0</v>
      </c>
      <c r="H48" s="119"/>
      <c r="I48" s="231" t="str">
        <f t="shared" si="7"/>
        <v/>
      </c>
      <c r="J48" s="231" t="str">
        <f t="shared" si="3"/>
        <v/>
      </c>
      <c r="K48" s="89" t="e">
        <f t="shared" si="12"/>
        <v>#VALUE!</v>
      </c>
      <c r="L48" s="283">
        <f t="shared" si="8"/>
        <v>0</v>
      </c>
      <c r="M48" s="86"/>
      <c r="N48" s="306"/>
      <c r="O48" s="87"/>
      <c r="P48" s="87"/>
      <c r="Q48" s="229"/>
      <c r="R48" s="229"/>
      <c r="S48" s="89">
        <f t="shared" si="9"/>
        <v>0</v>
      </c>
      <c r="T48" s="119"/>
      <c r="U48" s="231" t="str">
        <f t="shared" si="4"/>
        <v/>
      </c>
      <c r="V48" s="231" t="str">
        <f t="shared" si="5"/>
        <v/>
      </c>
      <c r="W48" s="89" t="e">
        <f t="shared" si="10"/>
        <v>#VALUE!</v>
      </c>
      <c r="X48" s="283">
        <f t="shared" si="11"/>
        <v>0</v>
      </c>
    </row>
    <row r="49" spans="1:24" s="60" customFormat="1" ht="33" customHeight="1">
      <c r="A49" s="86"/>
      <c r="B49" s="306"/>
      <c r="C49" s="87"/>
      <c r="D49" s="87"/>
      <c r="E49" s="229"/>
      <c r="F49" s="229"/>
      <c r="G49" s="89">
        <f t="shared" si="6"/>
        <v>0</v>
      </c>
      <c r="H49" s="119"/>
      <c r="I49" s="231" t="str">
        <f t="shared" si="7"/>
        <v/>
      </c>
      <c r="J49" s="231" t="str">
        <f t="shared" si="3"/>
        <v/>
      </c>
      <c r="K49" s="89" t="e">
        <f t="shared" si="12"/>
        <v>#VALUE!</v>
      </c>
      <c r="L49" s="283">
        <f t="shared" si="8"/>
        <v>0</v>
      </c>
      <c r="M49" s="86"/>
      <c r="N49" s="306"/>
      <c r="O49" s="87"/>
      <c r="P49" s="87"/>
      <c r="Q49" s="229"/>
      <c r="R49" s="229"/>
      <c r="S49" s="89">
        <f t="shared" si="9"/>
        <v>0</v>
      </c>
      <c r="T49" s="119"/>
      <c r="U49" s="231" t="str">
        <f t="shared" si="4"/>
        <v/>
      </c>
      <c r="V49" s="231" t="str">
        <f t="shared" si="5"/>
        <v/>
      </c>
      <c r="W49" s="89" t="e">
        <f t="shared" si="10"/>
        <v>#VALUE!</v>
      </c>
      <c r="X49" s="283">
        <f t="shared" si="11"/>
        <v>0</v>
      </c>
    </row>
    <row r="50" spans="1:24" s="60" customFormat="1" ht="33" customHeight="1">
      <c r="A50" s="86"/>
      <c r="B50" s="306"/>
      <c r="C50" s="87"/>
      <c r="D50" s="87"/>
      <c r="E50" s="229"/>
      <c r="F50" s="229"/>
      <c r="G50" s="89">
        <f t="shared" si="6"/>
        <v>0</v>
      </c>
      <c r="H50" s="119"/>
      <c r="I50" s="231" t="str">
        <f t="shared" si="7"/>
        <v/>
      </c>
      <c r="J50" s="231" t="str">
        <f t="shared" si="3"/>
        <v/>
      </c>
      <c r="K50" s="89" t="e">
        <f t="shared" si="12"/>
        <v>#VALUE!</v>
      </c>
      <c r="L50" s="283">
        <f t="shared" si="8"/>
        <v>0</v>
      </c>
      <c r="M50" s="86"/>
      <c r="N50" s="306"/>
      <c r="O50" s="87"/>
      <c r="P50" s="87"/>
      <c r="Q50" s="229"/>
      <c r="R50" s="229"/>
      <c r="S50" s="89">
        <f t="shared" si="9"/>
        <v>0</v>
      </c>
      <c r="T50" s="119"/>
      <c r="U50" s="231" t="str">
        <f t="shared" si="4"/>
        <v/>
      </c>
      <c r="V50" s="231" t="str">
        <f t="shared" si="5"/>
        <v/>
      </c>
      <c r="W50" s="89" t="e">
        <f t="shared" si="10"/>
        <v>#VALUE!</v>
      </c>
      <c r="X50" s="283">
        <f t="shared" si="11"/>
        <v>0</v>
      </c>
    </row>
    <row r="51" spans="1:24" s="60" customFormat="1" ht="33" customHeight="1">
      <c r="A51" s="86"/>
      <c r="B51" s="306"/>
      <c r="C51" s="87"/>
      <c r="D51" s="87"/>
      <c r="E51" s="229"/>
      <c r="F51" s="229"/>
      <c r="G51" s="89">
        <f t="shared" si="6"/>
        <v>0</v>
      </c>
      <c r="H51" s="119"/>
      <c r="I51" s="231" t="str">
        <f t="shared" si="7"/>
        <v/>
      </c>
      <c r="J51" s="231" t="str">
        <f t="shared" si="3"/>
        <v/>
      </c>
      <c r="K51" s="89" t="e">
        <f t="shared" si="12"/>
        <v>#VALUE!</v>
      </c>
      <c r="L51" s="283">
        <f t="shared" si="8"/>
        <v>0</v>
      </c>
      <c r="M51" s="86"/>
      <c r="N51" s="306"/>
      <c r="O51" s="87"/>
      <c r="P51" s="87"/>
      <c r="Q51" s="229"/>
      <c r="R51" s="229"/>
      <c r="S51" s="89">
        <f t="shared" si="9"/>
        <v>0</v>
      </c>
      <c r="T51" s="119"/>
      <c r="U51" s="231" t="str">
        <f t="shared" si="4"/>
        <v/>
      </c>
      <c r="V51" s="231" t="str">
        <f t="shared" si="5"/>
        <v/>
      </c>
      <c r="W51" s="89" t="e">
        <f t="shared" si="10"/>
        <v>#VALUE!</v>
      </c>
      <c r="X51" s="283">
        <f t="shared" si="11"/>
        <v>0</v>
      </c>
    </row>
    <row r="52" spans="1:24" s="60" customFormat="1" ht="33" customHeight="1">
      <c r="A52" s="86"/>
      <c r="B52" s="306"/>
      <c r="C52" s="87"/>
      <c r="D52" s="87"/>
      <c r="E52" s="229"/>
      <c r="F52" s="229"/>
      <c r="G52" s="89">
        <f t="shared" si="6"/>
        <v>0</v>
      </c>
      <c r="H52" s="119"/>
      <c r="I52" s="231" t="str">
        <f t="shared" si="7"/>
        <v/>
      </c>
      <c r="J52" s="231" t="str">
        <f t="shared" si="3"/>
        <v/>
      </c>
      <c r="K52" s="89" t="e">
        <f t="shared" si="12"/>
        <v>#VALUE!</v>
      </c>
      <c r="L52" s="283">
        <f t="shared" si="8"/>
        <v>0</v>
      </c>
      <c r="M52" s="86"/>
      <c r="N52" s="306"/>
      <c r="O52" s="87"/>
      <c r="P52" s="87"/>
      <c r="Q52" s="229"/>
      <c r="R52" s="229"/>
      <c r="S52" s="89">
        <f t="shared" si="9"/>
        <v>0</v>
      </c>
      <c r="T52" s="119"/>
      <c r="U52" s="231" t="str">
        <f t="shared" si="4"/>
        <v/>
      </c>
      <c r="V52" s="231" t="str">
        <f t="shared" si="5"/>
        <v/>
      </c>
      <c r="W52" s="89" t="e">
        <f t="shared" si="10"/>
        <v>#VALUE!</v>
      </c>
      <c r="X52" s="283">
        <f t="shared" si="11"/>
        <v>0</v>
      </c>
    </row>
    <row r="53" spans="1:24" s="60" customFormat="1" ht="33" customHeight="1">
      <c r="A53" s="86"/>
      <c r="B53" s="306"/>
      <c r="C53" s="87"/>
      <c r="D53" s="87"/>
      <c r="E53" s="229"/>
      <c r="F53" s="229"/>
      <c r="G53" s="89">
        <f t="shared" si="6"/>
        <v>0</v>
      </c>
      <c r="H53" s="119"/>
      <c r="I53" s="231" t="str">
        <f t="shared" si="7"/>
        <v/>
      </c>
      <c r="J53" s="231" t="str">
        <f t="shared" si="3"/>
        <v/>
      </c>
      <c r="K53" s="89" t="e">
        <f t="shared" si="12"/>
        <v>#VALUE!</v>
      </c>
      <c r="L53" s="283">
        <f t="shared" si="8"/>
        <v>0</v>
      </c>
      <c r="M53" s="86"/>
      <c r="N53" s="306"/>
      <c r="O53" s="87"/>
      <c r="P53" s="87"/>
      <c r="Q53" s="229"/>
      <c r="R53" s="229"/>
      <c r="S53" s="89">
        <f t="shared" si="9"/>
        <v>0</v>
      </c>
      <c r="T53" s="119"/>
      <c r="U53" s="231" t="str">
        <f t="shared" si="4"/>
        <v/>
      </c>
      <c r="V53" s="231" t="str">
        <f t="shared" si="5"/>
        <v/>
      </c>
      <c r="W53" s="89" t="e">
        <f t="shared" si="10"/>
        <v>#VALUE!</v>
      </c>
      <c r="X53" s="283">
        <f t="shared" si="11"/>
        <v>0</v>
      </c>
    </row>
    <row r="54" spans="1:24" s="60" customFormat="1" ht="33" customHeight="1">
      <c r="A54" s="86"/>
      <c r="B54" s="306"/>
      <c r="C54" s="87"/>
      <c r="D54" s="87"/>
      <c r="E54" s="229"/>
      <c r="F54" s="229"/>
      <c r="G54" s="89">
        <f t="shared" si="6"/>
        <v>0</v>
      </c>
      <c r="H54" s="119"/>
      <c r="I54" s="231" t="str">
        <f t="shared" si="7"/>
        <v/>
      </c>
      <c r="J54" s="231" t="str">
        <f t="shared" si="3"/>
        <v/>
      </c>
      <c r="K54" s="89" t="e">
        <f t="shared" si="12"/>
        <v>#VALUE!</v>
      </c>
      <c r="L54" s="283">
        <f t="shared" si="8"/>
        <v>0</v>
      </c>
      <c r="M54" s="86"/>
      <c r="N54" s="306"/>
      <c r="O54" s="87"/>
      <c r="P54" s="87"/>
      <c r="Q54" s="229"/>
      <c r="R54" s="229"/>
      <c r="S54" s="89">
        <f t="shared" si="9"/>
        <v>0</v>
      </c>
      <c r="T54" s="119"/>
      <c r="U54" s="231" t="str">
        <f t="shared" si="4"/>
        <v/>
      </c>
      <c r="V54" s="231" t="str">
        <f t="shared" si="5"/>
        <v/>
      </c>
      <c r="W54" s="89" t="e">
        <f t="shared" si="10"/>
        <v>#VALUE!</v>
      </c>
      <c r="X54" s="283">
        <f t="shared" si="11"/>
        <v>0</v>
      </c>
    </row>
    <row r="55" spans="1:24" s="60" customFormat="1" ht="33" customHeight="1">
      <c r="A55" s="86"/>
      <c r="B55" s="306"/>
      <c r="C55" s="87"/>
      <c r="D55" s="87"/>
      <c r="E55" s="229"/>
      <c r="F55" s="229"/>
      <c r="G55" s="89">
        <f t="shared" si="6"/>
        <v>0</v>
      </c>
      <c r="H55" s="119"/>
      <c r="I55" s="231" t="str">
        <f t="shared" si="7"/>
        <v/>
      </c>
      <c r="J55" s="231" t="str">
        <f t="shared" si="3"/>
        <v/>
      </c>
      <c r="K55" s="89" t="e">
        <f t="shared" si="12"/>
        <v>#VALUE!</v>
      </c>
      <c r="L55" s="283">
        <f t="shared" si="8"/>
        <v>0</v>
      </c>
      <c r="M55" s="86"/>
      <c r="N55" s="306"/>
      <c r="O55" s="87"/>
      <c r="P55" s="87"/>
      <c r="Q55" s="229"/>
      <c r="R55" s="229"/>
      <c r="S55" s="89">
        <f t="shared" si="9"/>
        <v>0</v>
      </c>
      <c r="T55" s="119"/>
      <c r="U55" s="231" t="str">
        <f t="shared" si="4"/>
        <v/>
      </c>
      <c r="V55" s="231" t="str">
        <f t="shared" si="5"/>
        <v/>
      </c>
      <c r="W55" s="89" t="e">
        <f t="shared" si="10"/>
        <v>#VALUE!</v>
      </c>
      <c r="X55" s="283">
        <f t="shared" si="11"/>
        <v>0</v>
      </c>
    </row>
    <row r="56" spans="1:24" s="60" customFormat="1" ht="33" customHeight="1">
      <c r="A56" s="86"/>
      <c r="B56" s="306"/>
      <c r="C56" s="87"/>
      <c r="D56" s="87"/>
      <c r="E56" s="229"/>
      <c r="F56" s="229"/>
      <c r="G56" s="89">
        <f t="shared" si="6"/>
        <v>0</v>
      </c>
      <c r="H56" s="119"/>
      <c r="I56" s="231" t="str">
        <f t="shared" si="7"/>
        <v/>
      </c>
      <c r="J56" s="231" t="str">
        <f t="shared" si="3"/>
        <v/>
      </c>
      <c r="K56" s="89" t="e">
        <f t="shared" si="12"/>
        <v>#VALUE!</v>
      </c>
      <c r="L56" s="283">
        <f t="shared" si="8"/>
        <v>0</v>
      </c>
      <c r="M56" s="86"/>
      <c r="N56" s="306"/>
      <c r="O56" s="87"/>
      <c r="P56" s="87"/>
      <c r="Q56" s="229"/>
      <c r="R56" s="229"/>
      <c r="S56" s="89">
        <f t="shared" si="9"/>
        <v>0</v>
      </c>
      <c r="T56" s="119"/>
      <c r="U56" s="231" t="str">
        <f t="shared" si="4"/>
        <v/>
      </c>
      <c r="V56" s="231" t="str">
        <f t="shared" si="5"/>
        <v/>
      </c>
      <c r="W56" s="89" t="e">
        <f t="shared" si="10"/>
        <v>#VALUE!</v>
      </c>
      <c r="X56" s="283">
        <f t="shared" si="11"/>
        <v>0</v>
      </c>
    </row>
    <row r="57" spans="1:24" s="60" customFormat="1" ht="33" customHeight="1">
      <c r="A57" s="86"/>
      <c r="B57" s="306"/>
      <c r="C57" s="87"/>
      <c r="D57" s="87"/>
      <c r="E57" s="229"/>
      <c r="F57" s="229"/>
      <c r="G57" s="89">
        <f t="shared" si="6"/>
        <v>0</v>
      </c>
      <c r="H57" s="119"/>
      <c r="I57" s="231" t="str">
        <f t="shared" si="7"/>
        <v/>
      </c>
      <c r="J57" s="231" t="str">
        <f t="shared" si="3"/>
        <v/>
      </c>
      <c r="K57" s="89" t="e">
        <f t="shared" si="12"/>
        <v>#VALUE!</v>
      </c>
      <c r="L57" s="283">
        <f t="shared" si="8"/>
        <v>0</v>
      </c>
      <c r="M57" s="86"/>
      <c r="N57" s="306"/>
      <c r="O57" s="87"/>
      <c r="P57" s="87"/>
      <c r="Q57" s="229"/>
      <c r="R57" s="229"/>
      <c r="S57" s="89">
        <f t="shared" si="9"/>
        <v>0</v>
      </c>
      <c r="T57" s="119"/>
      <c r="U57" s="231" t="str">
        <f t="shared" si="4"/>
        <v/>
      </c>
      <c r="V57" s="231" t="str">
        <f t="shared" si="5"/>
        <v/>
      </c>
      <c r="W57" s="89" t="e">
        <f t="shared" si="10"/>
        <v>#VALUE!</v>
      </c>
      <c r="X57" s="283">
        <f t="shared" si="11"/>
        <v>0</v>
      </c>
    </row>
    <row r="58" spans="1:24" s="60" customFormat="1" ht="33" customHeight="1">
      <c r="A58" s="86"/>
      <c r="B58" s="306"/>
      <c r="C58" s="87"/>
      <c r="D58" s="87"/>
      <c r="E58" s="229"/>
      <c r="F58" s="229"/>
      <c r="G58" s="89">
        <f t="shared" si="6"/>
        <v>0</v>
      </c>
      <c r="H58" s="119"/>
      <c r="I58" s="231" t="str">
        <f t="shared" si="7"/>
        <v/>
      </c>
      <c r="J58" s="231" t="str">
        <f t="shared" si="3"/>
        <v/>
      </c>
      <c r="K58" s="89" t="e">
        <f t="shared" si="12"/>
        <v>#VALUE!</v>
      </c>
      <c r="L58" s="283">
        <f t="shared" si="8"/>
        <v>0</v>
      </c>
      <c r="M58" s="86"/>
      <c r="N58" s="306"/>
      <c r="O58" s="87"/>
      <c r="P58" s="87"/>
      <c r="Q58" s="229"/>
      <c r="R58" s="229"/>
      <c r="S58" s="89">
        <f t="shared" si="9"/>
        <v>0</v>
      </c>
      <c r="T58" s="119"/>
      <c r="U58" s="231" t="str">
        <f t="shared" si="4"/>
        <v/>
      </c>
      <c r="V58" s="231" t="str">
        <f t="shared" si="5"/>
        <v/>
      </c>
      <c r="W58" s="89" t="e">
        <f t="shared" si="10"/>
        <v>#VALUE!</v>
      </c>
      <c r="X58" s="283">
        <f t="shared" si="11"/>
        <v>0</v>
      </c>
    </row>
    <row r="59" spans="1:24" s="60" customFormat="1" ht="33" customHeight="1" thickBot="1">
      <c r="A59" s="86"/>
      <c r="B59" s="306"/>
      <c r="C59" s="87"/>
      <c r="D59" s="87"/>
      <c r="E59" s="229"/>
      <c r="F59" s="229"/>
      <c r="G59" s="89">
        <f t="shared" si="6"/>
        <v>0</v>
      </c>
      <c r="H59" s="119"/>
      <c r="I59" s="231" t="str">
        <f t="shared" si="7"/>
        <v/>
      </c>
      <c r="J59" s="231" t="str">
        <f t="shared" si="3"/>
        <v/>
      </c>
      <c r="K59" s="89" t="e">
        <f t="shared" si="12"/>
        <v>#VALUE!</v>
      </c>
      <c r="L59" s="283">
        <f t="shared" si="8"/>
        <v>0</v>
      </c>
      <c r="M59" s="86"/>
      <c r="N59" s="306"/>
      <c r="O59" s="87"/>
      <c r="P59" s="87"/>
      <c r="Q59" s="229"/>
      <c r="R59" s="229"/>
      <c r="S59" s="89">
        <f t="shared" si="9"/>
        <v>0</v>
      </c>
      <c r="T59" s="120"/>
      <c r="U59" s="231" t="str">
        <f t="shared" si="4"/>
        <v/>
      </c>
      <c r="V59" s="231" t="str">
        <f t="shared" si="5"/>
        <v/>
      </c>
      <c r="W59" s="89" t="e">
        <f t="shared" si="10"/>
        <v>#VALUE!</v>
      </c>
      <c r="X59" s="283">
        <f t="shared" si="11"/>
        <v>0</v>
      </c>
    </row>
    <row r="60" spans="1:24" s="60" customFormat="1" ht="33" customHeight="1">
      <c r="A60" s="86"/>
      <c r="B60" s="306"/>
      <c r="C60" s="87"/>
      <c r="D60" s="87"/>
      <c r="E60" s="229"/>
      <c r="F60" s="229"/>
      <c r="G60" s="89">
        <f t="shared" si="6"/>
        <v>0</v>
      </c>
      <c r="H60" s="119"/>
      <c r="I60" s="231" t="str">
        <f t="shared" si="7"/>
        <v/>
      </c>
      <c r="J60" s="231" t="str">
        <f t="shared" si="3"/>
        <v/>
      </c>
      <c r="K60" s="89" t="e">
        <f t="shared" si="12"/>
        <v>#VALUE!</v>
      </c>
      <c r="L60" s="283">
        <f t="shared" si="8"/>
        <v>0</v>
      </c>
      <c r="M60" s="86"/>
      <c r="N60" s="306"/>
      <c r="O60" s="87"/>
      <c r="P60" s="87"/>
      <c r="Q60" s="229"/>
      <c r="R60" s="229"/>
      <c r="S60" s="89">
        <f t="shared" si="9"/>
        <v>0</v>
      </c>
      <c r="T60" s="119"/>
      <c r="U60" s="231" t="str">
        <f t="shared" si="4"/>
        <v/>
      </c>
      <c r="V60" s="231" t="str">
        <f t="shared" si="5"/>
        <v/>
      </c>
      <c r="W60" s="89" t="e">
        <f t="shared" si="10"/>
        <v>#VALUE!</v>
      </c>
      <c r="X60" s="283">
        <f t="shared" si="11"/>
        <v>0</v>
      </c>
    </row>
    <row r="61" spans="1:24" s="60" customFormat="1" ht="33" customHeight="1">
      <c r="A61" s="86"/>
      <c r="B61" s="306"/>
      <c r="C61" s="87"/>
      <c r="D61" s="87"/>
      <c r="E61" s="229"/>
      <c r="F61" s="229"/>
      <c r="G61" s="89">
        <f t="shared" si="6"/>
        <v>0</v>
      </c>
      <c r="H61" s="119"/>
      <c r="I61" s="231" t="str">
        <f t="shared" si="7"/>
        <v/>
      </c>
      <c r="J61" s="231" t="str">
        <f t="shared" si="3"/>
        <v/>
      </c>
      <c r="K61" s="89" t="e">
        <f t="shared" si="12"/>
        <v>#VALUE!</v>
      </c>
      <c r="L61" s="283">
        <f t="shared" si="8"/>
        <v>0</v>
      </c>
      <c r="M61" s="86"/>
      <c r="N61" s="306"/>
      <c r="O61" s="87"/>
      <c r="P61" s="87"/>
      <c r="Q61" s="229"/>
      <c r="R61" s="229"/>
      <c r="S61" s="89">
        <f t="shared" si="9"/>
        <v>0</v>
      </c>
      <c r="T61" s="119"/>
      <c r="U61" s="231" t="str">
        <f t="shared" si="4"/>
        <v/>
      </c>
      <c r="V61" s="231" t="str">
        <f t="shared" si="5"/>
        <v/>
      </c>
      <c r="W61" s="89" t="e">
        <f t="shared" si="10"/>
        <v>#VALUE!</v>
      </c>
      <c r="X61" s="283">
        <f t="shared" si="11"/>
        <v>0</v>
      </c>
    </row>
    <row r="62" spans="1:24" s="60" customFormat="1" ht="33" customHeight="1">
      <c r="A62" s="86"/>
      <c r="B62" s="306"/>
      <c r="C62" s="87"/>
      <c r="D62" s="87"/>
      <c r="E62" s="229"/>
      <c r="F62" s="229"/>
      <c r="G62" s="89">
        <f t="shared" si="6"/>
        <v>0</v>
      </c>
      <c r="H62" s="119"/>
      <c r="I62" s="231" t="str">
        <f t="shared" si="7"/>
        <v/>
      </c>
      <c r="J62" s="231" t="str">
        <f t="shared" si="3"/>
        <v/>
      </c>
      <c r="K62" s="89" t="e">
        <f t="shared" si="12"/>
        <v>#VALUE!</v>
      </c>
      <c r="L62" s="283">
        <f t="shared" si="8"/>
        <v>0</v>
      </c>
      <c r="M62" s="86"/>
      <c r="N62" s="306"/>
      <c r="O62" s="87"/>
      <c r="P62" s="87"/>
      <c r="Q62" s="229"/>
      <c r="R62" s="229"/>
      <c r="S62" s="89">
        <f t="shared" si="9"/>
        <v>0</v>
      </c>
      <c r="T62" s="119"/>
      <c r="U62" s="231" t="str">
        <f t="shared" si="4"/>
        <v/>
      </c>
      <c r="V62" s="231" t="str">
        <f t="shared" si="5"/>
        <v/>
      </c>
      <c r="W62" s="89" t="e">
        <f t="shared" si="10"/>
        <v>#VALUE!</v>
      </c>
      <c r="X62" s="283">
        <f t="shared" si="11"/>
        <v>0</v>
      </c>
    </row>
    <row r="63" spans="1:24" s="60" customFormat="1" ht="33" customHeight="1">
      <c r="A63" s="86"/>
      <c r="B63" s="306"/>
      <c r="C63" s="87"/>
      <c r="D63" s="87"/>
      <c r="E63" s="229"/>
      <c r="F63" s="229"/>
      <c r="G63" s="89">
        <f t="shared" si="6"/>
        <v>0</v>
      </c>
      <c r="H63" s="119"/>
      <c r="I63" s="231" t="str">
        <f t="shared" si="7"/>
        <v/>
      </c>
      <c r="J63" s="231" t="str">
        <f t="shared" si="3"/>
        <v/>
      </c>
      <c r="K63" s="89" t="e">
        <f t="shared" si="12"/>
        <v>#VALUE!</v>
      </c>
      <c r="L63" s="283">
        <f t="shared" si="8"/>
        <v>0</v>
      </c>
      <c r="M63" s="86"/>
      <c r="N63" s="306"/>
      <c r="O63" s="87"/>
      <c r="P63" s="87"/>
      <c r="Q63" s="229"/>
      <c r="R63" s="229"/>
      <c r="S63" s="89">
        <f t="shared" si="9"/>
        <v>0</v>
      </c>
      <c r="T63" s="119"/>
      <c r="U63" s="231" t="str">
        <f t="shared" si="4"/>
        <v/>
      </c>
      <c r="V63" s="231" t="str">
        <f t="shared" si="5"/>
        <v/>
      </c>
      <c r="W63" s="89" t="e">
        <f t="shared" si="10"/>
        <v>#VALUE!</v>
      </c>
      <c r="X63" s="283">
        <f t="shared" si="11"/>
        <v>0</v>
      </c>
    </row>
    <row r="64" spans="1:24" s="60" customFormat="1" ht="33" customHeight="1">
      <c r="A64" s="86"/>
      <c r="B64" s="306"/>
      <c r="C64" s="87"/>
      <c r="D64" s="87"/>
      <c r="E64" s="229"/>
      <c r="F64" s="229"/>
      <c r="G64" s="89">
        <f t="shared" si="6"/>
        <v>0</v>
      </c>
      <c r="H64" s="119"/>
      <c r="I64" s="231" t="str">
        <f t="shared" si="7"/>
        <v/>
      </c>
      <c r="J64" s="231" t="str">
        <f t="shared" si="3"/>
        <v/>
      </c>
      <c r="K64" s="89" t="e">
        <f t="shared" si="12"/>
        <v>#VALUE!</v>
      </c>
      <c r="L64" s="283">
        <f t="shared" si="8"/>
        <v>0</v>
      </c>
      <c r="M64" s="86"/>
      <c r="N64" s="306"/>
      <c r="O64" s="87"/>
      <c r="P64" s="87"/>
      <c r="Q64" s="229"/>
      <c r="R64" s="229"/>
      <c r="S64" s="89">
        <f t="shared" si="9"/>
        <v>0</v>
      </c>
      <c r="T64" s="119"/>
      <c r="U64" s="231" t="str">
        <f t="shared" si="4"/>
        <v/>
      </c>
      <c r="V64" s="231" t="str">
        <f t="shared" si="5"/>
        <v/>
      </c>
      <c r="W64" s="89" t="e">
        <f t="shared" si="10"/>
        <v>#VALUE!</v>
      </c>
      <c r="X64" s="283">
        <f t="shared" si="11"/>
        <v>0</v>
      </c>
    </row>
    <row r="65" spans="1:24" s="60" customFormat="1" ht="33" customHeight="1">
      <c r="A65" s="86"/>
      <c r="B65" s="306"/>
      <c r="C65" s="87"/>
      <c r="D65" s="87"/>
      <c r="E65" s="229"/>
      <c r="F65" s="229"/>
      <c r="G65" s="89">
        <f t="shared" si="6"/>
        <v>0</v>
      </c>
      <c r="H65" s="119"/>
      <c r="I65" s="231" t="str">
        <f t="shared" si="7"/>
        <v/>
      </c>
      <c r="J65" s="231" t="str">
        <f t="shared" si="3"/>
        <v/>
      </c>
      <c r="K65" s="89" t="e">
        <f t="shared" si="12"/>
        <v>#VALUE!</v>
      </c>
      <c r="L65" s="283">
        <f t="shared" si="8"/>
        <v>0</v>
      </c>
      <c r="M65" s="86"/>
      <c r="N65" s="306"/>
      <c r="O65" s="87"/>
      <c r="P65" s="87"/>
      <c r="Q65" s="229"/>
      <c r="R65" s="229"/>
      <c r="S65" s="89">
        <f t="shared" si="9"/>
        <v>0</v>
      </c>
      <c r="T65" s="119"/>
      <c r="U65" s="231" t="str">
        <f t="shared" si="4"/>
        <v/>
      </c>
      <c r="V65" s="231" t="str">
        <f t="shared" si="5"/>
        <v/>
      </c>
      <c r="W65" s="89" t="e">
        <f t="shared" si="10"/>
        <v>#VALUE!</v>
      </c>
      <c r="X65" s="283">
        <f t="shared" si="11"/>
        <v>0</v>
      </c>
    </row>
    <row r="66" spans="1:24" s="60" customFormat="1" ht="33" customHeight="1">
      <c r="A66" s="86"/>
      <c r="B66" s="306"/>
      <c r="C66" s="87"/>
      <c r="D66" s="87"/>
      <c r="E66" s="229"/>
      <c r="F66" s="229"/>
      <c r="G66" s="89">
        <f t="shared" si="6"/>
        <v>0</v>
      </c>
      <c r="H66" s="119"/>
      <c r="I66" s="231" t="str">
        <f t="shared" si="7"/>
        <v/>
      </c>
      <c r="J66" s="231" t="str">
        <f t="shared" si="3"/>
        <v/>
      </c>
      <c r="K66" s="89" t="e">
        <f t="shared" si="12"/>
        <v>#VALUE!</v>
      </c>
      <c r="L66" s="283">
        <f t="shared" si="8"/>
        <v>0</v>
      </c>
      <c r="M66" s="86"/>
      <c r="N66" s="306"/>
      <c r="O66" s="87"/>
      <c r="P66" s="87"/>
      <c r="Q66" s="229"/>
      <c r="R66" s="229"/>
      <c r="S66" s="89">
        <f t="shared" si="9"/>
        <v>0</v>
      </c>
      <c r="T66" s="119"/>
      <c r="U66" s="231" t="str">
        <f t="shared" si="4"/>
        <v/>
      </c>
      <c r="V66" s="231" t="str">
        <f t="shared" si="5"/>
        <v/>
      </c>
      <c r="W66" s="89" t="e">
        <f t="shared" si="10"/>
        <v>#VALUE!</v>
      </c>
      <c r="X66" s="283">
        <f t="shared" si="11"/>
        <v>0</v>
      </c>
    </row>
    <row r="67" spans="1:24" s="60" customFormat="1" ht="33" customHeight="1">
      <c r="A67" s="86"/>
      <c r="B67" s="306"/>
      <c r="C67" s="87"/>
      <c r="D67" s="87"/>
      <c r="E67" s="229"/>
      <c r="F67" s="229"/>
      <c r="G67" s="89">
        <f t="shared" si="6"/>
        <v>0</v>
      </c>
      <c r="H67" s="119"/>
      <c r="I67" s="231" t="str">
        <f t="shared" si="7"/>
        <v/>
      </c>
      <c r="J67" s="231" t="str">
        <f t="shared" si="3"/>
        <v/>
      </c>
      <c r="K67" s="89" t="e">
        <f t="shared" si="12"/>
        <v>#VALUE!</v>
      </c>
      <c r="L67" s="283">
        <f t="shared" si="8"/>
        <v>0</v>
      </c>
      <c r="M67" s="86"/>
      <c r="N67" s="306"/>
      <c r="O67" s="87"/>
      <c r="P67" s="87"/>
      <c r="Q67" s="229"/>
      <c r="R67" s="229"/>
      <c r="S67" s="89">
        <f t="shared" si="9"/>
        <v>0</v>
      </c>
      <c r="T67" s="119"/>
      <c r="U67" s="231" t="str">
        <f t="shared" si="4"/>
        <v/>
      </c>
      <c r="V67" s="231" t="str">
        <f t="shared" si="5"/>
        <v/>
      </c>
      <c r="W67" s="89" t="e">
        <f t="shared" si="10"/>
        <v>#VALUE!</v>
      </c>
      <c r="X67" s="283">
        <f t="shared" si="11"/>
        <v>0</v>
      </c>
    </row>
    <row r="68" spans="1:24" s="60" customFormat="1" ht="33" customHeight="1">
      <c r="A68" s="86"/>
      <c r="B68" s="306"/>
      <c r="C68" s="87"/>
      <c r="D68" s="87"/>
      <c r="E68" s="229"/>
      <c r="F68" s="229"/>
      <c r="G68" s="89">
        <f t="shared" si="6"/>
        <v>0</v>
      </c>
      <c r="H68" s="119"/>
      <c r="I68" s="231" t="str">
        <f t="shared" si="7"/>
        <v/>
      </c>
      <c r="J68" s="231" t="str">
        <f t="shared" si="3"/>
        <v/>
      </c>
      <c r="K68" s="89" t="e">
        <f t="shared" si="12"/>
        <v>#VALUE!</v>
      </c>
      <c r="L68" s="283">
        <f t="shared" si="8"/>
        <v>0</v>
      </c>
      <c r="M68" s="86"/>
      <c r="N68" s="306"/>
      <c r="O68" s="87"/>
      <c r="P68" s="87"/>
      <c r="Q68" s="229"/>
      <c r="R68" s="229"/>
      <c r="S68" s="89">
        <f t="shared" si="9"/>
        <v>0</v>
      </c>
      <c r="T68" s="119"/>
      <c r="U68" s="231" t="str">
        <f t="shared" si="4"/>
        <v/>
      </c>
      <c r="V68" s="231" t="str">
        <f t="shared" si="5"/>
        <v/>
      </c>
      <c r="W68" s="89" t="e">
        <f t="shared" si="10"/>
        <v>#VALUE!</v>
      </c>
      <c r="X68" s="283">
        <f t="shared" si="11"/>
        <v>0</v>
      </c>
    </row>
    <row r="69" spans="1:24" s="60" customFormat="1" ht="33" customHeight="1">
      <c r="A69" s="86"/>
      <c r="B69" s="306"/>
      <c r="C69" s="87"/>
      <c r="D69" s="87"/>
      <c r="E69" s="229"/>
      <c r="F69" s="229"/>
      <c r="G69" s="89">
        <f t="shared" si="6"/>
        <v>0</v>
      </c>
      <c r="H69" s="119"/>
      <c r="I69" s="231" t="str">
        <f t="shared" si="7"/>
        <v/>
      </c>
      <c r="J69" s="231" t="str">
        <f t="shared" si="3"/>
        <v/>
      </c>
      <c r="K69" s="89" t="e">
        <f t="shared" si="12"/>
        <v>#VALUE!</v>
      </c>
      <c r="L69" s="283">
        <f t="shared" si="8"/>
        <v>0</v>
      </c>
      <c r="M69" s="86"/>
      <c r="N69" s="306"/>
      <c r="O69" s="87"/>
      <c r="P69" s="87"/>
      <c r="Q69" s="229"/>
      <c r="R69" s="229"/>
      <c r="S69" s="89">
        <f t="shared" si="9"/>
        <v>0</v>
      </c>
      <c r="T69" s="119"/>
      <c r="U69" s="231" t="str">
        <f t="shared" si="4"/>
        <v/>
      </c>
      <c r="V69" s="231" t="str">
        <f t="shared" si="5"/>
        <v/>
      </c>
      <c r="W69" s="89" t="e">
        <f t="shared" si="10"/>
        <v>#VALUE!</v>
      </c>
      <c r="X69" s="283">
        <f t="shared" si="11"/>
        <v>0</v>
      </c>
    </row>
    <row r="70" spans="1:24" s="60" customFormat="1" ht="33" customHeight="1">
      <c r="A70" s="86"/>
      <c r="B70" s="306"/>
      <c r="C70" s="87"/>
      <c r="D70" s="87"/>
      <c r="E70" s="229"/>
      <c r="F70" s="229"/>
      <c r="G70" s="89">
        <f t="shared" si="6"/>
        <v>0</v>
      </c>
      <c r="H70" s="119"/>
      <c r="I70" s="231" t="str">
        <f t="shared" si="7"/>
        <v/>
      </c>
      <c r="J70" s="231" t="str">
        <f t="shared" si="3"/>
        <v/>
      </c>
      <c r="K70" s="89" t="e">
        <f t="shared" si="12"/>
        <v>#VALUE!</v>
      </c>
      <c r="L70" s="283">
        <f t="shared" si="8"/>
        <v>0</v>
      </c>
      <c r="M70" s="86"/>
      <c r="N70" s="306"/>
      <c r="O70" s="87"/>
      <c r="P70" s="87"/>
      <c r="Q70" s="229"/>
      <c r="R70" s="229"/>
      <c r="S70" s="89">
        <f t="shared" si="9"/>
        <v>0</v>
      </c>
      <c r="T70" s="119"/>
      <c r="U70" s="231" t="str">
        <f t="shared" si="4"/>
        <v/>
      </c>
      <c r="V70" s="231" t="str">
        <f t="shared" si="5"/>
        <v/>
      </c>
      <c r="W70" s="89" t="e">
        <f t="shared" si="10"/>
        <v>#VALUE!</v>
      </c>
      <c r="X70" s="283">
        <f t="shared" si="11"/>
        <v>0</v>
      </c>
    </row>
    <row r="71" spans="1:24" s="60" customFormat="1" ht="33" customHeight="1">
      <c r="A71" s="86"/>
      <c r="B71" s="306"/>
      <c r="C71" s="87"/>
      <c r="D71" s="87"/>
      <c r="E71" s="229"/>
      <c r="F71" s="229"/>
      <c r="G71" s="89">
        <f t="shared" si="6"/>
        <v>0</v>
      </c>
      <c r="H71" s="119"/>
      <c r="I71" s="231" t="str">
        <f t="shared" si="7"/>
        <v/>
      </c>
      <c r="J71" s="231" t="str">
        <f t="shared" si="3"/>
        <v/>
      </c>
      <c r="K71" s="89" t="e">
        <f t="shared" si="12"/>
        <v>#VALUE!</v>
      </c>
      <c r="L71" s="283">
        <f t="shared" si="8"/>
        <v>0</v>
      </c>
      <c r="M71" s="86"/>
      <c r="N71" s="306"/>
      <c r="O71" s="87"/>
      <c r="P71" s="87"/>
      <c r="Q71" s="229"/>
      <c r="R71" s="229"/>
      <c r="S71" s="89">
        <f t="shared" si="9"/>
        <v>0</v>
      </c>
      <c r="T71" s="119"/>
      <c r="U71" s="231" t="str">
        <f t="shared" si="4"/>
        <v/>
      </c>
      <c r="V71" s="231" t="str">
        <f t="shared" si="5"/>
        <v/>
      </c>
      <c r="W71" s="89" t="e">
        <f t="shared" si="10"/>
        <v>#VALUE!</v>
      </c>
      <c r="X71" s="283">
        <f t="shared" si="11"/>
        <v>0</v>
      </c>
    </row>
    <row r="72" spans="1:24" s="60" customFormat="1" ht="33" customHeight="1">
      <c r="A72" s="86"/>
      <c r="B72" s="306"/>
      <c r="C72" s="87"/>
      <c r="D72" s="87"/>
      <c r="E72" s="229"/>
      <c r="F72" s="229"/>
      <c r="G72" s="89">
        <f t="shared" si="6"/>
        <v>0</v>
      </c>
      <c r="H72" s="119"/>
      <c r="I72" s="231" t="str">
        <f t="shared" si="7"/>
        <v/>
      </c>
      <c r="J72" s="231" t="str">
        <f t="shared" si="3"/>
        <v/>
      </c>
      <c r="K72" s="89" t="e">
        <f t="shared" si="12"/>
        <v>#VALUE!</v>
      </c>
      <c r="L72" s="283">
        <f t="shared" si="8"/>
        <v>0</v>
      </c>
      <c r="M72" s="86"/>
      <c r="N72" s="306"/>
      <c r="O72" s="87"/>
      <c r="P72" s="87"/>
      <c r="Q72" s="229"/>
      <c r="R72" s="229"/>
      <c r="S72" s="89">
        <f t="shared" si="9"/>
        <v>0</v>
      </c>
      <c r="T72" s="119"/>
      <c r="U72" s="231" t="str">
        <f t="shared" si="4"/>
        <v/>
      </c>
      <c r="V72" s="231" t="str">
        <f t="shared" si="5"/>
        <v/>
      </c>
      <c r="W72" s="89" t="e">
        <f t="shared" si="10"/>
        <v>#VALUE!</v>
      </c>
      <c r="X72" s="283">
        <f t="shared" si="11"/>
        <v>0</v>
      </c>
    </row>
    <row r="73" spans="1:24" ht="33" customHeight="1">
      <c r="B73" s="306"/>
      <c r="C73" s="87"/>
      <c r="D73" s="87"/>
      <c r="E73" s="229"/>
      <c r="F73" s="229"/>
      <c r="G73" s="89">
        <f t="shared" si="6"/>
        <v>0</v>
      </c>
      <c r="H73" s="119"/>
      <c r="I73" s="231" t="str">
        <f t="shared" si="7"/>
        <v/>
      </c>
      <c r="J73" s="231" t="str">
        <f t="shared" si="3"/>
        <v/>
      </c>
      <c r="K73" s="89" t="e">
        <f t="shared" si="12"/>
        <v>#VALUE!</v>
      </c>
      <c r="L73" s="283">
        <f t="shared" si="8"/>
        <v>0</v>
      </c>
      <c r="M73" s="86"/>
      <c r="N73" s="306"/>
      <c r="O73" s="87"/>
      <c r="P73" s="87"/>
      <c r="Q73" s="229"/>
      <c r="R73" s="229"/>
      <c r="S73" s="89">
        <f t="shared" si="9"/>
        <v>0</v>
      </c>
      <c r="T73" s="119"/>
      <c r="U73" s="231" t="str">
        <f t="shared" si="4"/>
        <v/>
      </c>
      <c r="V73" s="231" t="str">
        <f t="shared" si="5"/>
        <v/>
      </c>
      <c r="W73" s="89" t="e">
        <f t="shared" si="10"/>
        <v>#VALUE!</v>
      </c>
      <c r="X73" s="283">
        <f t="shared" si="11"/>
        <v>0</v>
      </c>
    </row>
    <row r="74" spans="1:24" s="60" customFormat="1" ht="33" customHeight="1">
      <c r="A74" s="86"/>
      <c r="B74" s="306"/>
      <c r="C74" s="87"/>
      <c r="D74" s="87"/>
      <c r="E74" s="229"/>
      <c r="F74" s="229"/>
      <c r="G74" s="89">
        <f t="shared" si="6"/>
        <v>0</v>
      </c>
      <c r="H74" s="119"/>
      <c r="I74" s="231" t="str">
        <f t="shared" si="7"/>
        <v/>
      </c>
      <c r="J74" s="231" t="str">
        <f t="shared" si="3"/>
        <v/>
      </c>
      <c r="K74" s="89" t="e">
        <f t="shared" si="12"/>
        <v>#VALUE!</v>
      </c>
      <c r="L74" s="283">
        <f t="shared" si="8"/>
        <v>0</v>
      </c>
      <c r="M74" s="86"/>
      <c r="N74" s="306"/>
      <c r="O74" s="87"/>
      <c r="P74" s="87"/>
      <c r="Q74" s="229"/>
      <c r="R74" s="229"/>
      <c r="S74" s="89">
        <f t="shared" si="9"/>
        <v>0</v>
      </c>
      <c r="T74" s="119"/>
      <c r="U74" s="231" t="str">
        <f t="shared" si="4"/>
        <v/>
      </c>
      <c r="V74" s="231" t="str">
        <f t="shared" si="5"/>
        <v/>
      </c>
      <c r="W74" s="89" t="e">
        <f t="shared" si="10"/>
        <v>#VALUE!</v>
      </c>
      <c r="X74" s="283">
        <f t="shared" si="11"/>
        <v>0</v>
      </c>
    </row>
    <row r="75" spans="1:24" s="60" customFormat="1" ht="33" customHeight="1">
      <c r="A75" s="86"/>
      <c r="B75" s="306"/>
      <c r="C75" s="87"/>
      <c r="D75" s="87"/>
      <c r="E75" s="229"/>
      <c r="F75" s="229"/>
      <c r="G75" s="89">
        <f t="shared" si="6"/>
        <v>0</v>
      </c>
      <c r="H75" s="119"/>
      <c r="I75" s="231" t="str">
        <f t="shared" si="7"/>
        <v/>
      </c>
      <c r="J75" s="231" t="str">
        <f t="shared" si="3"/>
        <v/>
      </c>
      <c r="K75" s="89" t="e">
        <f t="shared" si="12"/>
        <v>#VALUE!</v>
      </c>
      <c r="L75" s="283">
        <f t="shared" si="8"/>
        <v>0</v>
      </c>
      <c r="M75" s="86"/>
      <c r="N75" s="306"/>
      <c r="O75" s="87"/>
      <c r="P75" s="87"/>
      <c r="Q75" s="229"/>
      <c r="R75" s="229"/>
      <c r="S75" s="89">
        <f t="shared" si="9"/>
        <v>0</v>
      </c>
      <c r="T75" s="119"/>
      <c r="U75" s="231" t="str">
        <f t="shared" si="4"/>
        <v/>
      </c>
      <c r="V75" s="231" t="str">
        <f t="shared" si="5"/>
        <v/>
      </c>
      <c r="W75" s="89" t="e">
        <f t="shared" si="10"/>
        <v>#VALUE!</v>
      </c>
      <c r="X75" s="283">
        <f t="shared" si="11"/>
        <v>0</v>
      </c>
    </row>
    <row r="76" spans="1:24" s="60" customFormat="1" ht="33" customHeight="1">
      <c r="A76" s="86"/>
      <c r="B76" s="306"/>
      <c r="C76" s="87"/>
      <c r="D76" s="87"/>
      <c r="E76" s="229"/>
      <c r="F76" s="229"/>
      <c r="G76" s="89">
        <f t="shared" si="6"/>
        <v>0</v>
      </c>
      <c r="H76" s="119"/>
      <c r="I76" s="231" t="str">
        <f t="shared" si="7"/>
        <v/>
      </c>
      <c r="J76" s="231" t="str">
        <f t="shared" si="3"/>
        <v/>
      </c>
      <c r="K76" s="89" t="e">
        <f t="shared" si="12"/>
        <v>#VALUE!</v>
      </c>
      <c r="L76" s="283">
        <f t="shared" si="8"/>
        <v>0</v>
      </c>
      <c r="M76" s="86"/>
      <c r="N76" s="306"/>
      <c r="O76" s="87"/>
      <c r="P76" s="87"/>
      <c r="Q76" s="229"/>
      <c r="R76" s="229"/>
      <c r="S76" s="89">
        <f t="shared" si="9"/>
        <v>0</v>
      </c>
      <c r="T76" s="119"/>
      <c r="U76" s="231" t="str">
        <f t="shared" si="4"/>
        <v/>
      </c>
      <c r="V76" s="231" t="str">
        <f t="shared" si="5"/>
        <v/>
      </c>
      <c r="W76" s="89" t="e">
        <f t="shared" si="10"/>
        <v>#VALUE!</v>
      </c>
      <c r="X76" s="283">
        <f t="shared" si="11"/>
        <v>0</v>
      </c>
    </row>
    <row r="77" spans="1:24" s="60" customFormat="1" ht="33" customHeight="1">
      <c r="A77" s="86"/>
      <c r="B77" s="306"/>
      <c r="C77" s="87"/>
      <c r="D77" s="87"/>
      <c r="E77" s="229"/>
      <c r="F77" s="229"/>
      <c r="G77" s="89">
        <f t="shared" si="6"/>
        <v>0</v>
      </c>
      <c r="H77" s="119"/>
      <c r="I77" s="231" t="str">
        <f t="shared" si="7"/>
        <v/>
      </c>
      <c r="J77" s="231" t="str">
        <f t="shared" si="3"/>
        <v/>
      </c>
      <c r="K77" s="89" t="e">
        <f t="shared" si="12"/>
        <v>#VALUE!</v>
      </c>
      <c r="L77" s="283">
        <f t="shared" si="8"/>
        <v>0</v>
      </c>
      <c r="M77" s="86"/>
      <c r="N77" s="306"/>
      <c r="O77" s="87"/>
      <c r="P77" s="87"/>
      <c r="Q77" s="229"/>
      <c r="R77" s="229"/>
      <c r="S77" s="89">
        <f t="shared" si="9"/>
        <v>0</v>
      </c>
      <c r="T77" s="119"/>
      <c r="U77" s="231" t="str">
        <f t="shared" si="4"/>
        <v/>
      </c>
      <c r="V77" s="231" t="str">
        <f t="shared" si="5"/>
        <v/>
      </c>
      <c r="W77" s="89" t="e">
        <f t="shared" si="10"/>
        <v>#VALUE!</v>
      </c>
      <c r="X77" s="283">
        <f t="shared" si="11"/>
        <v>0</v>
      </c>
    </row>
    <row r="78" spans="1:24" s="60" customFormat="1" ht="33" customHeight="1">
      <c r="A78" s="86"/>
      <c r="B78" s="306"/>
      <c r="C78" s="87"/>
      <c r="D78" s="87"/>
      <c r="E78" s="229"/>
      <c r="F78" s="229"/>
      <c r="G78" s="89">
        <f t="shared" si="6"/>
        <v>0</v>
      </c>
      <c r="H78" s="119"/>
      <c r="I78" s="231" t="str">
        <f t="shared" si="7"/>
        <v/>
      </c>
      <c r="J78" s="231" t="str">
        <f t="shared" si="3"/>
        <v/>
      </c>
      <c r="K78" s="89" t="e">
        <f t="shared" si="12"/>
        <v>#VALUE!</v>
      </c>
      <c r="L78" s="283">
        <f t="shared" si="8"/>
        <v>0</v>
      </c>
      <c r="M78" s="86"/>
      <c r="N78" s="306"/>
      <c r="O78" s="87"/>
      <c r="P78" s="87"/>
      <c r="Q78" s="229"/>
      <c r="R78" s="229"/>
      <c r="S78" s="89">
        <f t="shared" si="9"/>
        <v>0</v>
      </c>
      <c r="T78" s="119"/>
      <c r="U78" s="231" t="str">
        <f t="shared" si="4"/>
        <v/>
      </c>
      <c r="V78" s="231" t="str">
        <f t="shared" si="5"/>
        <v/>
      </c>
      <c r="W78" s="89" t="e">
        <f t="shared" si="10"/>
        <v>#VALUE!</v>
      </c>
      <c r="X78" s="283">
        <f t="shared" si="11"/>
        <v>0</v>
      </c>
    </row>
    <row r="79" spans="1:24" s="60" customFormat="1" ht="33" customHeight="1">
      <c r="A79" s="86"/>
      <c r="B79" s="306"/>
      <c r="C79" s="87"/>
      <c r="D79" s="87"/>
      <c r="E79" s="229"/>
      <c r="F79" s="229"/>
      <c r="G79" s="89">
        <f t="shared" si="6"/>
        <v>0</v>
      </c>
      <c r="H79" s="119"/>
      <c r="I79" s="231" t="str">
        <f t="shared" si="7"/>
        <v/>
      </c>
      <c r="J79" s="231" t="str">
        <f t="shared" si="3"/>
        <v/>
      </c>
      <c r="K79" s="89" t="e">
        <f t="shared" si="12"/>
        <v>#VALUE!</v>
      </c>
      <c r="L79" s="283">
        <f t="shared" si="8"/>
        <v>0</v>
      </c>
      <c r="M79" s="86"/>
      <c r="N79" s="306"/>
      <c r="O79" s="87"/>
      <c r="P79" s="87"/>
      <c r="Q79" s="229"/>
      <c r="R79" s="229"/>
      <c r="S79" s="89">
        <f t="shared" si="9"/>
        <v>0</v>
      </c>
      <c r="T79" s="119"/>
      <c r="U79" s="231" t="str">
        <f t="shared" si="4"/>
        <v/>
      </c>
      <c r="V79" s="231" t="str">
        <f t="shared" si="5"/>
        <v/>
      </c>
      <c r="W79" s="89" t="e">
        <f t="shared" si="10"/>
        <v>#VALUE!</v>
      </c>
      <c r="X79" s="283">
        <f t="shared" si="11"/>
        <v>0</v>
      </c>
    </row>
    <row r="80" spans="1:24" s="60" customFormat="1" ht="33" customHeight="1">
      <c r="A80" s="86"/>
      <c r="B80" s="306"/>
      <c r="C80" s="87"/>
      <c r="D80" s="87"/>
      <c r="E80" s="229"/>
      <c r="F80" s="229"/>
      <c r="G80" s="89">
        <f t="shared" si="6"/>
        <v>0</v>
      </c>
      <c r="H80" s="119"/>
      <c r="I80" s="231" t="str">
        <f t="shared" si="7"/>
        <v/>
      </c>
      <c r="J80" s="231" t="str">
        <f t="shared" si="3"/>
        <v/>
      </c>
      <c r="K80" s="89" t="e">
        <f t="shared" si="12"/>
        <v>#VALUE!</v>
      </c>
      <c r="L80" s="283">
        <f t="shared" si="8"/>
        <v>0</v>
      </c>
      <c r="M80" s="86"/>
      <c r="N80" s="306"/>
      <c r="O80" s="87"/>
      <c r="P80" s="87"/>
      <c r="Q80" s="229"/>
      <c r="R80" s="229"/>
      <c r="S80" s="89">
        <f t="shared" si="9"/>
        <v>0</v>
      </c>
      <c r="T80" s="119"/>
      <c r="U80" s="231" t="str">
        <f t="shared" si="4"/>
        <v/>
      </c>
      <c r="V80" s="231" t="str">
        <f t="shared" si="5"/>
        <v/>
      </c>
      <c r="W80" s="89" t="e">
        <f t="shared" si="10"/>
        <v>#VALUE!</v>
      </c>
      <c r="X80" s="283">
        <f t="shared" si="11"/>
        <v>0</v>
      </c>
    </row>
    <row r="81" spans="1:24" s="60" customFormat="1" ht="33" customHeight="1">
      <c r="A81" s="86"/>
      <c r="B81" s="306"/>
      <c r="C81" s="87"/>
      <c r="D81" s="87"/>
      <c r="E81" s="229"/>
      <c r="F81" s="229"/>
      <c r="G81" s="89">
        <f t="shared" si="6"/>
        <v>0</v>
      </c>
      <c r="H81" s="119"/>
      <c r="I81" s="231" t="str">
        <f t="shared" si="7"/>
        <v/>
      </c>
      <c r="J81" s="231" t="str">
        <f t="shared" si="3"/>
        <v/>
      </c>
      <c r="K81" s="89" t="e">
        <f t="shared" si="12"/>
        <v>#VALUE!</v>
      </c>
      <c r="L81" s="283">
        <f t="shared" si="8"/>
        <v>0</v>
      </c>
      <c r="M81" s="86"/>
      <c r="N81" s="306"/>
      <c r="O81" s="87"/>
      <c r="P81" s="87"/>
      <c r="Q81" s="229"/>
      <c r="R81" s="229"/>
      <c r="S81" s="89">
        <f t="shared" si="9"/>
        <v>0</v>
      </c>
      <c r="T81" s="119"/>
      <c r="U81" s="231" t="str">
        <f t="shared" si="4"/>
        <v/>
      </c>
      <c r="V81" s="231" t="str">
        <f t="shared" si="5"/>
        <v/>
      </c>
      <c r="W81" s="89" t="e">
        <f t="shared" si="10"/>
        <v>#VALUE!</v>
      </c>
      <c r="X81" s="283">
        <f t="shared" si="11"/>
        <v>0</v>
      </c>
    </row>
    <row r="82" spans="1:24" ht="33" customHeight="1">
      <c r="A82" s="13"/>
      <c r="B82" s="306"/>
      <c r="C82" s="87"/>
      <c r="D82" s="87"/>
      <c r="E82" s="229"/>
      <c r="F82" s="229"/>
      <c r="G82" s="89">
        <f t="shared" si="6"/>
        <v>0</v>
      </c>
      <c r="H82" s="119"/>
      <c r="I82" s="231" t="str">
        <f t="shared" si="7"/>
        <v/>
      </c>
      <c r="J82" s="231" t="str">
        <f t="shared" si="3"/>
        <v/>
      </c>
      <c r="K82" s="89" t="e">
        <f t="shared" si="12"/>
        <v>#VALUE!</v>
      </c>
      <c r="L82" s="283">
        <f t="shared" si="8"/>
        <v>0</v>
      </c>
      <c r="M82" s="86"/>
      <c r="N82" s="306"/>
      <c r="O82" s="87"/>
      <c r="P82" s="87"/>
      <c r="Q82" s="229"/>
      <c r="R82" s="229"/>
      <c r="S82" s="89">
        <f t="shared" si="9"/>
        <v>0</v>
      </c>
      <c r="T82" s="119"/>
      <c r="U82" s="231" t="str">
        <f t="shared" si="4"/>
        <v/>
      </c>
      <c r="V82" s="231" t="str">
        <f t="shared" si="5"/>
        <v/>
      </c>
      <c r="W82" s="89" t="e">
        <f t="shared" si="10"/>
        <v>#VALUE!</v>
      </c>
      <c r="X82" s="283">
        <f t="shared" si="11"/>
        <v>0</v>
      </c>
    </row>
    <row r="83" spans="1:24" ht="33" customHeight="1">
      <c r="A83" s="13"/>
      <c r="B83" s="306"/>
      <c r="C83" s="87"/>
      <c r="D83" s="87"/>
      <c r="E83" s="229"/>
      <c r="F83" s="229"/>
      <c r="G83" s="89">
        <f t="shared" si="6"/>
        <v>0</v>
      </c>
      <c r="H83" s="119"/>
      <c r="I83" s="231" t="str">
        <f t="shared" si="7"/>
        <v/>
      </c>
      <c r="J83" s="231" t="str">
        <f t="shared" si="3"/>
        <v/>
      </c>
      <c r="K83" s="89" t="e">
        <f t="shared" si="12"/>
        <v>#VALUE!</v>
      </c>
      <c r="L83" s="283">
        <f t="shared" si="8"/>
        <v>0</v>
      </c>
      <c r="M83" s="86"/>
      <c r="N83" s="306"/>
      <c r="O83" s="87"/>
      <c r="P83" s="87"/>
      <c r="Q83" s="229"/>
      <c r="R83" s="229"/>
      <c r="S83" s="89">
        <f t="shared" si="9"/>
        <v>0</v>
      </c>
      <c r="T83" s="119"/>
      <c r="U83" s="231" t="str">
        <f t="shared" si="4"/>
        <v/>
      </c>
      <c r="V83" s="231" t="str">
        <f t="shared" si="5"/>
        <v/>
      </c>
      <c r="W83" s="89" t="e">
        <f t="shared" si="10"/>
        <v>#VALUE!</v>
      </c>
      <c r="X83" s="283">
        <f t="shared" si="11"/>
        <v>0</v>
      </c>
    </row>
    <row r="84" spans="1:24" ht="33" customHeight="1">
      <c r="A84" s="13"/>
      <c r="B84" s="306"/>
      <c r="C84" s="87"/>
      <c r="D84" s="87"/>
      <c r="E84" s="229"/>
      <c r="F84" s="229"/>
      <c r="G84" s="89">
        <f t="shared" si="6"/>
        <v>0</v>
      </c>
      <c r="H84" s="119"/>
      <c r="I84" s="231" t="str">
        <f t="shared" si="7"/>
        <v/>
      </c>
      <c r="J84" s="231" t="str">
        <f t="shared" si="3"/>
        <v/>
      </c>
      <c r="K84" s="89" t="e">
        <f t="shared" si="12"/>
        <v>#VALUE!</v>
      </c>
      <c r="L84" s="283">
        <f t="shared" si="8"/>
        <v>0</v>
      </c>
      <c r="M84" s="86"/>
      <c r="N84" s="306"/>
      <c r="O84" s="87"/>
      <c r="P84" s="87"/>
      <c r="Q84" s="229"/>
      <c r="R84" s="229"/>
      <c r="S84" s="89">
        <f t="shared" si="9"/>
        <v>0</v>
      </c>
      <c r="T84" s="119"/>
      <c r="U84" s="231" t="str">
        <f t="shared" si="4"/>
        <v/>
      </c>
      <c r="V84" s="231" t="str">
        <f t="shared" si="5"/>
        <v/>
      </c>
      <c r="W84" s="89" t="e">
        <f t="shared" si="10"/>
        <v>#VALUE!</v>
      </c>
      <c r="X84" s="283">
        <f t="shared" si="11"/>
        <v>0</v>
      </c>
    </row>
    <row r="85" spans="1:24" ht="33" customHeight="1">
      <c r="A85" s="13"/>
      <c r="B85" s="306"/>
      <c r="C85" s="87"/>
      <c r="D85" s="87"/>
      <c r="E85" s="229"/>
      <c r="F85" s="229"/>
      <c r="G85" s="89">
        <f t="shared" si="6"/>
        <v>0</v>
      </c>
      <c r="H85" s="119"/>
      <c r="I85" s="231" t="str">
        <f t="shared" si="7"/>
        <v/>
      </c>
      <c r="J85" s="231" t="str">
        <f t="shared" si="3"/>
        <v/>
      </c>
      <c r="K85" s="89" t="e">
        <f t="shared" si="12"/>
        <v>#VALUE!</v>
      </c>
      <c r="L85" s="283">
        <f t="shared" si="8"/>
        <v>0</v>
      </c>
      <c r="M85" s="86"/>
      <c r="N85" s="306"/>
      <c r="O85" s="87"/>
      <c r="P85" s="87"/>
      <c r="Q85" s="229"/>
      <c r="R85" s="229"/>
      <c r="S85" s="89">
        <f t="shared" si="9"/>
        <v>0</v>
      </c>
      <c r="T85" s="119"/>
      <c r="U85" s="231" t="str">
        <f t="shared" si="4"/>
        <v/>
      </c>
      <c r="V85" s="231" t="str">
        <f t="shared" si="5"/>
        <v/>
      </c>
      <c r="W85" s="89" t="e">
        <f t="shared" si="10"/>
        <v>#VALUE!</v>
      </c>
      <c r="X85" s="283">
        <f t="shared" si="11"/>
        <v>0</v>
      </c>
    </row>
    <row r="86" spans="1:24" ht="33" customHeight="1">
      <c r="B86" s="306"/>
      <c r="C86" s="87"/>
      <c r="D86" s="87"/>
      <c r="E86" s="229"/>
      <c r="F86" s="229"/>
      <c r="G86" s="89">
        <f t="shared" si="6"/>
        <v>0</v>
      </c>
      <c r="H86" s="119"/>
      <c r="I86" s="231" t="str">
        <f t="shared" si="7"/>
        <v/>
      </c>
      <c r="J86" s="231" t="str">
        <f t="shared" si="3"/>
        <v/>
      </c>
      <c r="K86" s="89" t="e">
        <f t="shared" si="12"/>
        <v>#VALUE!</v>
      </c>
      <c r="L86" s="283">
        <f t="shared" si="8"/>
        <v>0</v>
      </c>
      <c r="M86" s="86"/>
      <c r="N86" s="306"/>
      <c r="O86" s="87"/>
      <c r="P86" s="87"/>
      <c r="Q86" s="229"/>
      <c r="R86" s="229"/>
      <c r="S86" s="89">
        <f t="shared" si="9"/>
        <v>0</v>
      </c>
      <c r="T86" s="119"/>
      <c r="U86" s="231" t="str">
        <f t="shared" si="4"/>
        <v/>
      </c>
      <c r="V86" s="231" t="str">
        <f t="shared" si="5"/>
        <v/>
      </c>
      <c r="W86" s="89" t="e">
        <f t="shared" si="10"/>
        <v>#VALUE!</v>
      </c>
      <c r="X86" s="283">
        <f t="shared" si="11"/>
        <v>0</v>
      </c>
    </row>
    <row r="87" spans="1:24" ht="33" customHeight="1">
      <c r="B87" s="306"/>
      <c r="C87" s="87"/>
      <c r="D87" s="87"/>
      <c r="E87" s="229"/>
      <c r="F87" s="229"/>
      <c r="G87" s="89">
        <f t="shared" si="6"/>
        <v>0</v>
      </c>
      <c r="H87" s="119"/>
      <c r="I87" s="231" t="str">
        <f t="shared" si="7"/>
        <v/>
      </c>
      <c r="J87" s="231" t="str">
        <f t="shared" si="3"/>
        <v/>
      </c>
      <c r="K87" s="89" t="e">
        <f t="shared" si="12"/>
        <v>#VALUE!</v>
      </c>
      <c r="L87" s="283">
        <f t="shared" si="8"/>
        <v>0</v>
      </c>
      <c r="M87" s="86"/>
      <c r="N87" s="306"/>
      <c r="O87" s="87"/>
      <c r="P87" s="87"/>
      <c r="Q87" s="229"/>
      <c r="R87" s="229"/>
      <c r="S87" s="89">
        <f t="shared" si="9"/>
        <v>0</v>
      </c>
      <c r="T87" s="119"/>
      <c r="U87" s="231" t="str">
        <f t="shared" si="4"/>
        <v/>
      </c>
      <c r="V87" s="231" t="str">
        <f t="shared" si="5"/>
        <v/>
      </c>
      <c r="W87" s="89" t="e">
        <f t="shared" si="10"/>
        <v>#VALUE!</v>
      </c>
      <c r="X87" s="283">
        <f t="shared" si="11"/>
        <v>0</v>
      </c>
    </row>
    <row r="88" spans="1:24" ht="33" customHeight="1">
      <c r="B88" s="306"/>
      <c r="C88" s="87"/>
      <c r="D88" s="87"/>
      <c r="E88" s="229"/>
      <c r="F88" s="229"/>
      <c r="G88" s="89">
        <f t="shared" si="6"/>
        <v>0</v>
      </c>
      <c r="H88" s="119"/>
      <c r="I88" s="231" t="str">
        <f t="shared" si="7"/>
        <v/>
      </c>
      <c r="J88" s="231" t="str">
        <f t="shared" si="3"/>
        <v/>
      </c>
      <c r="K88" s="89" t="e">
        <f t="shared" si="12"/>
        <v>#VALUE!</v>
      </c>
      <c r="L88" s="283">
        <f t="shared" si="8"/>
        <v>0</v>
      </c>
      <c r="M88" s="86"/>
      <c r="N88" s="306"/>
      <c r="O88" s="87"/>
      <c r="P88" s="87"/>
      <c r="Q88" s="229"/>
      <c r="R88" s="229"/>
      <c r="S88" s="89">
        <f t="shared" si="9"/>
        <v>0</v>
      </c>
      <c r="T88" s="119"/>
      <c r="U88" s="231" t="str">
        <f t="shared" si="4"/>
        <v/>
      </c>
      <c r="V88" s="231" t="str">
        <f t="shared" si="5"/>
        <v/>
      </c>
      <c r="W88" s="89" t="e">
        <f t="shared" si="10"/>
        <v>#VALUE!</v>
      </c>
      <c r="X88" s="283">
        <f t="shared" si="11"/>
        <v>0</v>
      </c>
    </row>
    <row r="89" spans="1:24" ht="33" customHeight="1">
      <c r="B89" s="306"/>
      <c r="C89" s="87"/>
      <c r="D89" s="87"/>
      <c r="E89" s="229"/>
      <c r="F89" s="229"/>
      <c r="G89" s="89">
        <f t="shared" si="6"/>
        <v>0</v>
      </c>
      <c r="H89" s="119"/>
      <c r="I89" s="231" t="str">
        <f t="shared" si="7"/>
        <v/>
      </c>
      <c r="J89" s="231" t="str">
        <f t="shared" si="3"/>
        <v/>
      </c>
      <c r="K89" s="89" t="e">
        <f t="shared" si="12"/>
        <v>#VALUE!</v>
      </c>
      <c r="L89" s="283">
        <f t="shared" si="8"/>
        <v>0</v>
      </c>
      <c r="M89" s="86"/>
      <c r="N89" s="306"/>
      <c r="O89" s="87"/>
      <c r="P89" s="87"/>
      <c r="Q89" s="229"/>
      <c r="R89" s="229"/>
      <c r="S89" s="89">
        <f t="shared" si="9"/>
        <v>0</v>
      </c>
      <c r="T89" s="119"/>
      <c r="U89" s="231" t="str">
        <f t="shared" si="4"/>
        <v/>
      </c>
      <c r="V89" s="231" t="str">
        <f t="shared" si="5"/>
        <v/>
      </c>
      <c r="W89" s="89" t="e">
        <f t="shared" si="10"/>
        <v>#VALUE!</v>
      </c>
      <c r="X89" s="283">
        <f t="shared" si="11"/>
        <v>0</v>
      </c>
    </row>
    <row r="90" spans="1:24" ht="33" customHeight="1">
      <c r="B90" s="306"/>
      <c r="C90" s="87"/>
      <c r="D90" s="87"/>
      <c r="E90" s="229"/>
      <c r="F90" s="229"/>
      <c r="G90" s="89">
        <f t="shared" si="6"/>
        <v>0</v>
      </c>
      <c r="H90" s="119"/>
      <c r="I90" s="231" t="str">
        <f t="shared" si="7"/>
        <v/>
      </c>
      <c r="J90" s="231" t="str">
        <f t="shared" ref="J90:J99" si="13">IF(F90="","",IF(F90&gt;$H$16,$H$16,F90))</f>
        <v/>
      </c>
      <c r="K90" s="89" t="e">
        <f t="shared" si="12"/>
        <v>#VALUE!</v>
      </c>
      <c r="L90" s="283">
        <f t="shared" si="8"/>
        <v>0</v>
      </c>
      <c r="M90" s="86"/>
      <c r="N90" s="306"/>
      <c r="O90" s="87"/>
      <c r="P90" s="87"/>
      <c r="Q90" s="229"/>
      <c r="R90" s="229"/>
      <c r="S90" s="89">
        <f t="shared" si="9"/>
        <v>0</v>
      </c>
      <c r="T90" s="119"/>
      <c r="U90" s="231" t="str">
        <f t="shared" ref="U90:U99" si="14">IF(Q90="","",IF(Q90&lt;$Q$16,$Q$16,Q90))</f>
        <v/>
      </c>
      <c r="V90" s="231" t="str">
        <f t="shared" ref="V90:V99" si="15">IF(R90="","",IF(R90&gt;$T$16,$T$16,R90))</f>
        <v/>
      </c>
      <c r="W90" s="89" t="e">
        <f t="shared" si="10"/>
        <v>#VALUE!</v>
      </c>
      <c r="X90" s="283">
        <f t="shared" si="11"/>
        <v>0</v>
      </c>
    </row>
    <row r="91" spans="1:24" ht="33" customHeight="1">
      <c r="B91" s="306"/>
      <c r="C91" s="87"/>
      <c r="D91" s="87"/>
      <c r="E91" s="229"/>
      <c r="F91" s="229"/>
      <c r="G91" s="89">
        <f t="shared" ref="G91:G99" si="16">DATEDIF(E91,F91+1,"M")</f>
        <v>0</v>
      </c>
      <c r="H91" s="119"/>
      <c r="I91" s="231" t="str">
        <f t="shared" ref="I91:I99" si="17">IF(E91="","",IF(E91&lt;$E$16,$E$16,E91))</f>
        <v/>
      </c>
      <c r="J91" s="231" t="str">
        <f t="shared" si="13"/>
        <v/>
      </c>
      <c r="K91" s="89" t="e">
        <f t="shared" si="12"/>
        <v>#VALUE!</v>
      </c>
      <c r="L91" s="283">
        <f t="shared" ref="L91:L99" si="18">IFERROR(H91*K91/G91,0)</f>
        <v>0</v>
      </c>
      <c r="M91" s="86"/>
      <c r="N91" s="306"/>
      <c r="O91" s="87"/>
      <c r="P91" s="87"/>
      <c r="Q91" s="229"/>
      <c r="R91" s="229"/>
      <c r="S91" s="89">
        <f t="shared" ref="S91:S99" si="19">DATEDIF(Q91,R91+1,"M")</f>
        <v>0</v>
      </c>
      <c r="T91" s="119"/>
      <c r="U91" s="231" t="str">
        <f t="shared" si="14"/>
        <v/>
      </c>
      <c r="V91" s="231" t="str">
        <f t="shared" si="15"/>
        <v/>
      </c>
      <c r="W91" s="89" t="e">
        <f t="shared" ref="W91:W99" si="20">DATEDIF(U91,V91+1,"M")</f>
        <v>#VALUE!</v>
      </c>
      <c r="X91" s="283">
        <f t="shared" ref="X91:X99" si="21">IFERROR(T91*W91/S91,0)</f>
        <v>0</v>
      </c>
    </row>
    <row r="92" spans="1:24" ht="33" customHeight="1">
      <c r="B92" s="306"/>
      <c r="C92" s="87"/>
      <c r="D92" s="87"/>
      <c r="E92" s="229"/>
      <c r="F92" s="229"/>
      <c r="G92" s="89">
        <f t="shared" si="16"/>
        <v>0</v>
      </c>
      <c r="H92" s="119"/>
      <c r="I92" s="231" t="str">
        <f t="shared" si="17"/>
        <v/>
      </c>
      <c r="J92" s="231" t="str">
        <f t="shared" si="13"/>
        <v/>
      </c>
      <c r="K92" s="89" t="e">
        <f t="shared" si="12"/>
        <v>#VALUE!</v>
      </c>
      <c r="L92" s="283">
        <f t="shared" si="18"/>
        <v>0</v>
      </c>
      <c r="M92" s="86"/>
      <c r="N92" s="306"/>
      <c r="O92" s="87"/>
      <c r="P92" s="87"/>
      <c r="Q92" s="229"/>
      <c r="R92" s="229"/>
      <c r="S92" s="89">
        <f t="shared" si="19"/>
        <v>0</v>
      </c>
      <c r="T92" s="119"/>
      <c r="U92" s="231" t="str">
        <f t="shared" si="14"/>
        <v/>
      </c>
      <c r="V92" s="231" t="str">
        <f t="shared" si="15"/>
        <v/>
      </c>
      <c r="W92" s="89" t="e">
        <f t="shared" si="20"/>
        <v>#VALUE!</v>
      </c>
      <c r="X92" s="283">
        <f t="shared" si="21"/>
        <v>0</v>
      </c>
    </row>
    <row r="93" spans="1:24" ht="33" customHeight="1">
      <c r="B93" s="306"/>
      <c r="C93" s="87"/>
      <c r="D93" s="87"/>
      <c r="E93" s="229"/>
      <c r="F93" s="229"/>
      <c r="G93" s="89">
        <f t="shared" si="16"/>
        <v>0</v>
      </c>
      <c r="H93" s="119"/>
      <c r="I93" s="231" t="str">
        <f t="shared" si="17"/>
        <v/>
      </c>
      <c r="J93" s="231" t="str">
        <f t="shared" si="13"/>
        <v/>
      </c>
      <c r="K93" s="89" t="e">
        <f t="shared" ref="K93:K99" si="22">DATEDIF(I93,J93+1,"M")</f>
        <v>#VALUE!</v>
      </c>
      <c r="L93" s="283">
        <f t="shared" si="18"/>
        <v>0</v>
      </c>
      <c r="M93" s="86"/>
      <c r="N93" s="306"/>
      <c r="O93" s="87"/>
      <c r="P93" s="87"/>
      <c r="Q93" s="229"/>
      <c r="R93" s="229"/>
      <c r="S93" s="89">
        <f t="shared" si="19"/>
        <v>0</v>
      </c>
      <c r="T93" s="119"/>
      <c r="U93" s="231" t="str">
        <f t="shared" si="14"/>
        <v/>
      </c>
      <c r="V93" s="231" t="str">
        <f t="shared" si="15"/>
        <v/>
      </c>
      <c r="W93" s="89" t="e">
        <f t="shared" si="20"/>
        <v>#VALUE!</v>
      </c>
      <c r="X93" s="283">
        <f t="shared" si="21"/>
        <v>0</v>
      </c>
    </row>
    <row r="94" spans="1:24" ht="33" customHeight="1">
      <c r="B94" s="306"/>
      <c r="C94" s="87"/>
      <c r="D94" s="87"/>
      <c r="E94" s="229"/>
      <c r="F94" s="229"/>
      <c r="G94" s="89">
        <f t="shared" si="16"/>
        <v>0</v>
      </c>
      <c r="H94" s="119"/>
      <c r="I94" s="231" t="str">
        <f t="shared" si="17"/>
        <v/>
      </c>
      <c r="J94" s="231" t="str">
        <f t="shared" si="13"/>
        <v/>
      </c>
      <c r="K94" s="89" t="e">
        <f t="shared" si="22"/>
        <v>#VALUE!</v>
      </c>
      <c r="L94" s="283">
        <f t="shared" si="18"/>
        <v>0</v>
      </c>
      <c r="M94" s="86"/>
      <c r="N94" s="306"/>
      <c r="O94" s="87"/>
      <c r="P94" s="87"/>
      <c r="Q94" s="229"/>
      <c r="R94" s="229"/>
      <c r="S94" s="89">
        <f t="shared" si="19"/>
        <v>0</v>
      </c>
      <c r="T94" s="119"/>
      <c r="U94" s="231" t="str">
        <f t="shared" si="14"/>
        <v/>
      </c>
      <c r="V94" s="231" t="str">
        <f t="shared" si="15"/>
        <v/>
      </c>
      <c r="W94" s="89" t="e">
        <f t="shared" si="20"/>
        <v>#VALUE!</v>
      </c>
      <c r="X94" s="283">
        <f t="shared" si="21"/>
        <v>0</v>
      </c>
    </row>
    <row r="95" spans="1:24" ht="33" customHeight="1">
      <c r="B95" s="306"/>
      <c r="C95" s="87"/>
      <c r="D95" s="87"/>
      <c r="E95" s="229"/>
      <c r="F95" s="229"/>
      <c r="G95" s="89">
        <f t="shared" si="16"/>
        <v>0</v>
      </c>
      <c r="H95" s="119"/>
      <c r="I95" s="231" t="str">
        <f t="shared" si="17"/>
        <v/>
      </c>
      <c r="J95" s="231" t="str">
        <f t="shared" si="13"/>
        <v/>
      </c>
      <c r="K95" s="89" t="e">
        <f t="shared" si="22"/>
        <v>#VALUE!</v>
      </c>
      <c r="L95" s="283">
        <f t="shared" si="18"/>
        <v>0</v>
      </c>
      <c r="M95" s="86"/>
      <c r="N95" s="306"/>
      <c r="O95" s="87"/>
      <c r="P95" s="87"/>
      <c r="Q95" s="229"/>
      <c r="R95" s="229"/>
      <c r="S95" s="89">
        <f t="shared" si="19"/>
        <v>0</v>
      </c>
      <c r="T95" s="119"/>
      <c r="U95" s="231" t="str">
        <f t="shared" si="14"/>
        <v/>
      </c>
      <c r="V95" s="231" t="str">
        <f t="shared" si="15"/>
        <v/>
      </c>
      <c r="W95" s="89" t="e">
        <f t="shared" si="20"/>
        <v>#VALUE!</v>
      </c>
      <c r="X95" s="283">
        <f t="shared" si="21"/>
        <v>0</v>
      </c>
    </row>
    <row r="96" spans="1:24" ht="33" customHeight="1">
      <c r="B96" s="306"/>
      <c r="C96" s="87"/>
      <c r="D96" s="87"/>
      <c r="E96" s="229"/>
      <c r="F96" s="229"/>
      <c r="G96" s="89">
        <f t="shared" si="16"/>
        <v>0</v>
      </c>
      <c r="H96" s="119"/>
      <c r="I96" s="231" t="str">
        <f t="shared" si="17"/>
        <v/>
      </c>
      <c r="J96" s="231" t="str">
        <f t="shared" si="13"/>
        <v/>
      </c>
      <c r="K96" s="89" t="e">
        <f t="shared" si="22"/>
        <v>#VALUE!</v>
      </c>
      <c r="L96" s="283">
        <f t="shared" si="18"/>
        <v>0</v>
      </c>
      <c r="M96" s="86"/>
      <c r="N96" s="306"/>
      <c r="O96" s="87"/>
      <c r="P96" s="87"/>
      <c r="Q96" s="229"/>
      <c r="R96" s="229"/>
      <c r="S96" s="89">
        <f t="shared" si="19"/>
        <v>0</v>
      </c>
      <c r="T96" s="119"/>
      <c r="U96" s="231" t="str">
        <f t="shared" si="14"/>
        <v/>
      </c>
      <c r="V96" s="231" t="str">
        <f t="shared" si="15"/>
        <v/>
      </c>
      <c r="W96" s="89" t="e">
        <f t="shared" si="20"/>
        <v>#VALUE!</v>
      </c>
      <c r="X96" s="283">
        <f t="shared" si="21"/>
        <v>0</v>
      </c>
    </row>
    <row r="97" spans="2:24" ht="33" customHeight="1">
      <c r="B97" s="306"/>
      <c r="C97" s="87"/>
      <c r="D97" s="87"/>
      <c r="E97" s="229"/>
      <c r="F97" s="229"/>
      <c r="G97" s="89">
        <f t="shared" si="16"/>
        <v>0</v>
      </c>
      <c r="H97" s="119"/>
      <c r="I97" s="231" t="str">
        <f t="shared" si="17"/>
        <v/>
      </c>
      <c r="J97" s="231" t="str">
        <f t="shared" si="13"/>
        <v/>
      </c>
      <c r="K97" s="89" t="e">
        <f t="shared" si="22"/>
        <v>#VALUE!</v>
      </c>
      <c r="L97" s="283">
        <f t="shared" si="18"/>
        <v>0</v>
      </c>
      <c r="M97" s="86"/>
      <c r="N97" s="306"/>
      <c r="O97" s="87"/>
      <c r="P97" s="87"/>
      <c r="Q97" s="229"/>
      <c r="R97" s="229"/>
      <c r="S97" s="89">
        <f t="shared" si="19"/>
        <v>0</v>
      </c>
      <c r="T97" s="119"/>
      <c r="U97" s="231" t="str">
        <f t="shared" si="14"/>
        <v/>
      </c>
      <c r="V97" s="231" t="str">
        <f t="shared" si="15"/>
        <v/>
      </c>
      <c r="W97" s="89" t="e">
        <f t="shared" si="20"/>
        <v>#VALUE!</v>
      </c>
      <c r="X97" s="283">
        <f t="shared" si="21"/>
        <v>0</v>
      </c>
    </row>
    <row r="98" spans="2:24" ht="33" customHeight="1">
      <c r="B98" s="306"/>
      <c r="C98" s="87"/>
      <c r="D98" s="87"/>
      <c r="E98" s="229"/>
      <c r="F98" s="229"/>
      <c r="G98" s="89">
        <f t="shared" si="16"/>
        <v>0</v>
      </c>
      <c r="H98" s="119"/>
      <c r="I98" s="231" t="str">
        <f t="shared" si="17"/>
        <v/>
      </c>
      <c r="J98" s="231" t="str">
        <f t="shared" si="13"/>
        <v/>
      </c>
      <c r="K98" s="89" t="e">
        <f t="shared" si="22"/>
        <v>#VALUE!</v>
      </c>
      <c r="L98" s="283">
        <f t="shared" si="18"/>
        <v>0</v>
      </c>
      <c r="M98" s="86"/>
      <c r="N98" s="306"/>
      <c r="O98" s="87"/>
      <c r="P98" s="87"/>
      <c r="Q98" s="229"/>
      <c r="R98" s="229"/>
      <c r="S98" s="89">
        <f t="shared" si="19"/>
        <v>0</v>
      </c>
      <c r="T98" s="119"/>
      <c r="U98" s="231" t="str">
        <f t="shared" si="14"/>
        <v/>
      </c>
      <c r="V98" s="231" t="str">
        <f t="shared" si="15"/>
        <v/>
      </c>
      <c r="W98" s="89" t="e">
        <f t="shared" si="20"/>
        <v>#VALUE!</v>
      </c>
      <c r="X98" s="283">
        <f t="shared" si="21"/>
        <v>0</v>
      </c>
    </row>
    <row r="99" spans="2:24" ht="33" customHeight="1" thickBot="1">
      <c r="B99" s="307"/>
      <c r="C99" s="111"/>
      <c r="D99" s="111"/>
      <c r="E99" s="230"/>
      <c r="F99" s="230"/>
      <c r="G99" s="112">
        <f t="shared" si="16"/>
        <v>0</v>
      </c>
      <c r="H99" s="120"/>
      <c r="I99" s="232" t="str">
        <f t="shared" si="17"/>
        <v/>
      </c>
      <c r="J99" s="232" t="str">
        <f t="shared" si="13"/>
        <v/>
      </c>
      <c r="K99" s="112" t="e">
        <f t="shared" si="22"/>
        <v>#VALUE!</v>
      </c>
      <c r="L99" s="284">
        <f t="shared" si="18"/>
        <v>0</v>
      </c>
      <c r="M99" s="86"/>
      <c r="N99" s="307"/>
      <c r="O99" s="111"/>
      <c r="P99" s="111"/>
      <c r="Q99" s="230"/>
      <c r="R99" s="230"/>
      <c r="S99" s="112">
        <f t="shared" si="19"/>
        <v>0</v>
      </c>
      <c r="T99" s="120"/>
      <c r="U99" s="232" t="str">
        <f t="shared" si="14"/>
        <v/>
      </c>
      <c r="V99" s="232" t="str">
        <f t="shared" si="15"/>
        <v/>
      </c>
      <c r="W99" s="112" t="e">
        <f t="shared" si="20"/>
        <v>#VALUE!</v>
      </c>
      <c r="X99" s="284">
        <f t="shared" si="21"/>
        <v>0</v>
      </c>
    </row>
    <row r="100" spans="2:24"/>
    <row r="101" spans="2:24"/>
    <row r="102" spans="2:24"/>
    <row r="103" spans="2:24"/>
    <row r="104" spans="2:24"/>
    <row r="105" spans="2:24"/>
    <row r="106" spans="2:24"/>
    <row r="107" spans="2:24"/>
    <row r="108" spans="2:24"/>
    <row r="109" spans="2:24"/>
    <row r="110" spans="2:24"/>
    <row r="111" spans="2:24"/>
    <row r="112" spans="2:24"/>
    <row r="113"/>
    <row r="114"/>
    <row r="115"/>
    <row r="116"/>
  </sheetData>
  <mergeCells count="43">
    <mergeCell ref="W23:X23"/>
    <mergeCell ref="R17:T17"/>
    <mergeCell ref="I16:J16"/>
    <mergeCell ref="U16:V16"/>
    <mergeCell ref="J17:L18"/>
    <mergeCell ref="V17:X18"/>
    <mergeCell ref="N16:O16"/>
    <mergeCell ref="R18:T18"/>
    <mergeCell ref="R19:T19"/>
    <mergeCell ref="R20:T20"/>
    <mergeCell ref="R21:T21"/>
    <mergeCell ref="U24:X24"/>
    <mergeCell ref="N24:N25"/>
    <mergeCell ref="O24:O25"/>
    <mergeCell ref="P24:P25"/>
    <mergeCell ref="Q24:T24"/>
    <mergeCell ref="I24:L24"/>
    <mergeCell ref="B24:B25"/>
    <mergeCell ref="C24:C25"/>
    <mergeCell ref="D24:D25"/>
    <mergeCell ref="E24:H24"/>
    <mergeCell ref="F22:H22"/>
    <mergeCell ref="G23:H23"/>
    <mergeCell ref="K23:L23"/>
    <mergeCell ref="R22:T22"/>
    <mergeCell ref="F17:H17"/>
    <mergeCell ref="F18:H18"/>
    <mergeCell ref="F19:H19"/>
    <mergeCell ref="F20:H20"/>
    <mergeCell ref="F21:H21"/>
    <mergeCell ref="B2:L2"/>
    <mergeCell ref="B3:L3"/>
    <mergeCell ref="C5:E5"/>
    <mergeCell ref="F12:H12"/>
    <mergeCell ref="F13:H13"/>
    <mergeCell ref="B16:C16"/>
    <mergeCell ref="D7:H7"/>
    <mergeCell ref="L6:X14"/>
    <mergeCell ref="B7:C7"/>
    <mergeCell ref="F8:H8"/>
    <mergeCell ref="F9:H9"/>
    <mergeCell ref="F10:H10"/>
    <mergeCell ref="F11:H11"/>
  </mergeCells>
  <phoneticPr fontId="2"/>
  <dataValidations count="1">
    <dataValidation type="list" allowBlank="1" sqref="B26:B99 N26:N99">
      <formula1>"庁舎（清掃）,貯水槽（清掃）,貯油槽（清掃）,し尿浄化槽（清掃）,道路・公園等（清掃）,常駐警備（警備）,機械警備（警備）,冷暖房設備の運転管理,消防設備（設備の保守管理）,電気・通信設備（設備の保守管理）,冷暖房・空気調和設備（設備の保守管理）,し尿浄化槽（設備の保守管理）,その他（設備の保守管理）"</formula1>
    </dataValidation>
  </dataValidations>
  <printOptions horizontalCentered="1"/>
  <pageMargins left="0.70866141732283472" right="0.31496062992125984" top="0.35433070866141736" bottom="0.35433070866141736" header="0.31496062992125984" footer="0.31496062992125984"/>
  <pageSetup paperSize="8" scale="76" fitToHeight="0" orientation="landscape" r:id="rId1"/>
  <headerFooter>
    <oddHeader>&amp;R&amp;P/&amp;N</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4"/>
  <sheetViews>
    <sheetView view="pageBreakPreview" topLeftCell="C1" zoomScaleNormal="100" zoomScaleSheetLayoutView="100" workbookViewId="0">
      <selection activeCell="K7" sqref="K7"/>
    </sheetView>
  </sheetViews>
  <sheetFormatPr defaultColWidth="8.875" defaultRowHeight="13.5"/>
  <cols>
    <col min="1" max="1" width="6.75" style="2" customWidth="1"/>
    <col min="2" max="2" width="3.875" style="2" bestFit="1" customWidth="1"/>
    <col min="3" max="3" width="7.75" style="2" customWidth="1"/>
    <col min="4" max="4" width="6.125" style="97" customWidth="1"/>
    <col min="5" max="5" width="9.75" style="97" customWidth="1"/>
    <col min="6" max="6" width="8.875" style="97"/>
    <col min="7" max="7" width="12.75" style="97" customWidth="1"/>
    <col min="8" max="8" width="7.75" style="97" customWidth="1"/>
    <col min="9" max="9" width="11.5" style="97" customWidth="1"/>
    <col min="10" max="10" width="9.75" style="97" customWidth="1"/>
    <col min="11" max="11" width="8.875" style="97"/>
    <col min="12" max="12" width="10.75" style="97" customWidth="1"/>
    <col min="13" max="13" width="7.75" style="97" customWidth="1"/>
    <col min="14" max="14" width="13.75" style="97" customWidth="1"/>
    <col min="15" max="15" width="9.75" style="97" customWidth="1"/>
    <col min="16" max="16" width="8.875" style="97"/>
    <col min="17" max="17" width="12.75" style="97" customWidth="1"/>
    <col min="18" max="18" width="7.75" style="97" customWidth="1"/>
    <col min="19" max="20" width="10.75" style="97" customWidth="1"/>
    <col min="21" max="22" width="8.875" style="97"/>
    <col min="23" max="23" width="7.75" style="97" customWidth="1"/>
    <col min="24" max="24" width="10.75" style="97" customWidth="1"/>
    <col min="25" max="26" width="8.875" style="97"/>
    <col min="27" max="27" width="7.75" style="97" customWidth="1"/>
    <col min="28" max="28" width="10.75" style="97" customWidth="1"/>
    <col min="29" max="30" width="8.875" style="97"/>
    <col min="31" max="31" width="7.75" style="97" customWidth="1"/>
    <col min="32" max="32" width="10.75" style="97" customWidth="1"/>
    <col min="33" max="34" width="8.875" style="97"/>
    <col min="35" max="35" width="7.75" style="97" customWidth="1"/>
    <col min="36" max="36" width="15.75" style="97" customWidth="1"/>
    <col min="37" max="37" width="10.75" style="97" customWidth="1"/>
    <col min="38" max="38" width="8.875" style="97"/>
    <col min="39" max="39" width="10.75" style="97" customWidth="1"/>
    <col min="40" max="40" width="7.75" style="97" customWidth="1"/>
    <col min="41" max="41" width="15.75" style="97" customWidth="1"/>
    <col min="42" max="42" width="10.75" style="97" customWidth="1"/>
    <col min="43" max="43" width="8.875" style="97"/>
    <col min="44" max="44" width="10.75" style="97" customWidth="1"/>
    <col min="45" max="16384" width="8.875" style="2"/>
  </cols>
  <sheetData>
    <row r="1" spans="1:44">
      <c r="A1" s="956" t="s">
        <v>195</v>
      </c>
      <c r="B1" s="956"/>
    </row>
    <row r="2" spans="1:44" ht="13.15" customHeight="1">
      <c r="I2" s="16"/>
      <c r="J2" s="16"/>
      <c r="K2" s="16" t="s">
        <v>384</v>
      </c>
      <c r="L2" s="16"/>
      <c r="M2" s="16"/>
      <c r="N2" s="16"/>
      <c r="O2" s="16"/>
      <c r="P2" s="16"/>
      <c r="Q2" s="16"/>
      <c r="R2" s="16"/>
      <c r="S2" s="16"/>
      <c r="T2" s="16"/>
      <c r="U2" s="16"/>
      <c r="V2" s="16"/>
    </row>
    <row r="3" spans="1:44" ht="37.5" customHeight="1">
      <c r="I3" s="16"/>
      <c r="J3" s="245"/>
      <c r="K3" s="966" t="s">
        <v>538</v>
      </c>
      <c r="L3" s="966"/>
      <c r="M3" s="966"/>
      <c r="N3" s="966"/>
      <c r="O3" s="966"/>
      <c r="P3" s="966"/>
      <c r="Q3" s="966"/>
      <c r="R3" s="966"/>
      <c r="S3" s="966"/>
      <c r="T3" s="966"/>
      <c r="U3" s="966"/>
      <c r="V3" s="966"/>
      <c r="W3" s="966"/>
      <c r="X3" s="966"/>
      <c r="Y3" s="966"/>
      <c r="Z3" s="966"/>
    </row>
    <row r="4" spans="1:44" ht="37.15" customHeight="1">
      <c r="C4" s="958" t="s">
        <v>196</v>
      </c>
      <c r="D4" s="958"/>
      <c r="E4" s="958"/>
      <c r="F4" s="958"/>
      <c r="G4" s="958"/>
      <c r="I4" s="245"/>
      <c r="J4" s="245"/>
      <c r="K4" s="966"/>
      <c r="L4" s="966"/>
      <c r="M4" s="966"/>
      <c r="N4" s="966"/>
      <c r="O4" s="966"/>
      <c r="P4" s="966"/>
      <c r="Q4" s="966"/>
      <c r="R4" s="966"/>
      <c r="S4" s="966"/>
      <c r="T4" s="966"/>
      <c r="U4" s="966"/>
      <c r="V4" s="966"/>
      <c r="W4" s="966"/>
      <c r="X4" s="966"/>
      <c r="Y4" s="966"/>
      <c r="Z4" s="966"/>
    </row>
    <row r="5" spans="1:44" ht="33.6" customHeight="1">
      <c r="D5" s="2"/>
      <c r="E5" s="2"/>
      <c r="F5" s="2"/>
      <c r="G5" s="2"/>
      <c r="H5" s="2"/>
      <c r="I5" s="245"/>
      <c r="J5" s="245"/>
      <c r="K5" s="966"/>
      <c r="L5" s="966"/>
      <c r="M5" s="966"/>
      <c r="N5" s="966"/>
      <c r="O5" s="966"/>
      <c r="P5" s="966"/>
      <c r="Q5" s="966"/>
      <c r="R5" s="966"/>
      <c r="S5" s="966"/>
      <c r="T5" s="966"/>
      <c r="U5" s="966"/>
      <c r="V5" s="966"/>
      <c r="W5" s="966"/>
      <c r="X5" s="966"/>
      <c r="Y5" s="966"/>
      <c r="Z5" s="966"/>
    </row>
    <row r="6" spans="1:44" ht="21.6" customHeight="1">
      <c r="C6" s="962" t="s">
        <v>74</v>
      </c>
      <c r="D6" s="962"/>
      <c r="E6" s="957" t="str">
        <f>IF(様式第1号!E19="","",様式第1号!E19)</f>
        <v/>
      </c>
      <c r="F6" s="957"/>
      <c r="G6" s="957"/>
      <c r="I6" s="245"/>
      <c r="J6" s="245"/>
      <c r="K6" s="966"/>
      <c r="L6" s="966"/>
      <c r="M6" s="966"/>
      <c r="N6" s="966"/>
      <c r="O6" s="966"/>
      <c r="P6" s="966"/>
      <c r="Q6" s="966"/>
      <c r="R6" s="966"/>
      <c r="S6" s="966"/>
      <c r="T6" s="966"/>
      <c r="U6" s="966"/>
      <c r="V6" s="966"/>
      <c r="W6" s="966"/>
      <c r="X6" s="966"/>
      <c r="Y6" s="966"/>
      <c r="Z6" s="966"/>
    </row>
    <row r="7" spans="1:44" ht="7.9" customHeight="1" thickBot="1"/>
    <row r="8" spans="1:44">
      <c r="A8" s="970" t="s">
        <v>510</v>
      </c>
      <c r="B8" s="971"/>
      <c r="C8" s="963" t="s">
        <v>199</v>
      </c>
      <c r="D8" s="964"/>
      <c r="E8" s="964"/>
      <c r="F8" s="964"/>
      <c r="G8" s="965"/>
      <c r="H8" s="963" t="s">
        <v>207</v>
      </c>
      <c r="I8" s="964"/>
      <c r="J8" s="964"/>
      <c r="K8" s="964"/>
      <c r="L8" s="965"/>
      <c r="M8" s="963" t="s">
        <v>201</v>
      </c>
      <c r="N8" s="964"/>
      <c r="O8" s="964"/>
      <c r="P8" s="964"/>
      <c r="Q8" s="965"/>
      <c r="R8" s="963" t="s">
        <v>16</v>
      </c>
      <c r="S8" s="964"/>
      <c r="T8" s="964"/>
      <c r="U8" s="964"/>
      <c r="V8" s="965"/>
      <c r="W8" s="963" t="s">
        <v>202</v>
      </c>
      <c r="X8" s="964"/>
      <c r="Y8" s="964"/>
      <c r="Z8" s="965"/>
      <c r="AA8" s="963" t="s">
        <v>203</v>
      </c>
      <c r="AB8" s="964"/>
      <c r="AC8" s="964"/>
      <c r="AD8" s="965"/>
      <c r="AE8" s="963" t="s">
        <v>204</v>
      </c>
      <c r="AF8" s="964"/>
      <c r="AG8" s="964"/>
      <c r="AH8" s="965"/>
      <c r="AI8" s="959" t="s">
        <v>454</v>
      </c>
      <c r="AJ8" s="960"/>
      <c r="AK8" s="960"/>
      <c r="AL8" s="960"/>
      <c r="AM8" s="960"/>
      <c r="AN8" s="960"/>
      <c r="AO8" s="960"/>
      <c r="AP8" s="960"/>
      <c r="AQ8" s="960"/>
      <c r="AR8" s="961"/>
    </row>
    <row r="9" spans="1:44" s="128" customFormat="1" ht="42.6" customHeight="1">
      <c r="A9" s="972" t="s">
        <v>380</v>
      </c>
      <c r="B9" s="973"/>
      <c r="C9" s="979" t="s">
        <v>385</v>
      </c>
      <c r="D9" s="980"/>
      <c r="E9" s="980"/>
      <c r="F9" s="980"/>
      <c r="G9" s="981"/>
      <c r="H9" s="982" t="s">
        <v>227</v>
      </c>
      <c r="I9" s="983"/>
      <c r="J9" s="983"/>
      <c r="K9" s="983"/>
      <c r="L9" s="984"/>
      <c r="M9" s="982" t="s">
        <v>228</v>
      </c>
      <c r="N9" s="983"/>
      <c r="O9" s="983"/>
      <c r="P9" s="983"/>
      <c r="Q9" s="984"/>
      <c r="R9" s="982" t="s">
        <v>226</v>
      </c>
      <c r="S9" s="983"/>
      <c r="T9" s="983"/>
      <c r="U9" s="983"/>
      <c r="V9" s="984"/>
      <c r="W9" s="967" t="s">
        <v>229</v>
      </c>
      <c r="X9" s="968"/>
      <c r="Y9" s="968"/>
      <c r="Z9" s="969"/>
      <c r="AA9" s="967" t="s">
        <v>230</v>
      </c>
      <c r="AB9" s="968"/>
      <c r="AC9" s="968"/>
      <c r="AD9" s="969"/>
      <c r="AE9" s="967" t="s">
        <v>231</v>
      </c>
      <c r="AF9" s="968"/>
      <c r="AG9" s="968"/>
      <c r="AH9" s="969"/>
      <c r="AI9" s="967" t="s">
        <v>430</v>
      </c>
      <c r="AJ9" s="968"/>
      <c r="AK9" s="968"/>
      <c r="AL9" s="968"/>
      <c r="AM9" s="968"/>
      <c r="AN9" s="968"/>
      <c r="AO9" s="968"/>
      <c r="AP9" s="968"/>
      <c r="AQ9" s="968"/>
      <c r="AR9" s="969"/>
    </row>
    <row r="10" spans="1:44" ht="13.5" customHeight="1">
      <c r="A10" s="974" t="s">
        <v>506</v>
      </c>
      <c r="B10" s="975"/>
      <c r="C10" s="240" t="s">
        <v>222</v>
      </c>
      <c r="D10" s="237" t="s">
        <v>19</v>
      </c>
      <c r="E10" s="238">
        <f>COUNTIF($D$20:$D$34,D10)</f>
        <v>0</v>
      </c>
      <c r="F10" s="237" t="s">
        <v>31</v>
      </c>
      <c r="G10" s="239"/>
      <c r="H10" s="240" t="s">
        <v>222</v>
      </c>
      <c r="I10" s="237" t="s">
        <v>211</v>
      </c>
      <c r="J10" s="238">
        <f t="shared" ref="J10:J18" si="0">COUNTIF($I$20:$I$34,I10)</f>
        <v>0</v>
      </c>
      <c r="K10" s="237" t="s">
        <v>31</v>
      </c>
      <c r="L10" s="239"/>
      <c r="M10" s="240" t="s">
        <v>222</v>
      </c>
      <c r="N10" s="237" t="s">
        <v>205</v>
      </c>
      <c r="O10" s="238">
        <f t="shared" ref="O10:O16" si="1">COUNTIF($N$20:$N$34,N10)</f>
        <v>0</v>
      </c>
      <c r="P10" s="237" t="s">
        <v>31</v>
      </c>
      <c r="Q10" s="239"/>
      <c r="R10" s="241" t="s">
        <v>222</v>
      </c>
      <c r="S10" s="237"/>
      <c r="T10" s="238">
        <f>COUNTA(S20:S34)</f>
        <v>0</v>
      </c>
      <c r="U10" s="237" t="s">
        <v>31</v>
      </c>
      <c r="V10" s="239"/>
      <c r="W10" s="241" t="s">
        <v>222</v>
      </c>
      <c r="X10" s="238">
        <f>COUNTA(X20:X34)</f>
        <v>0</v>
      </c>
      <c r="Y10" s="237" t="s">
        <v>31</v>
      </c>
      <c r="Z10" s="239"/>
      <c r="AA10" s="241" t="s">
        <v>222</v>
      </c>
      <c r="AB10" s="238">
        <f>COUNTA(AB20:AB34)</f>
        <v>0</v>
      </c>
      <c r="AC10" s="237" t="s">
        <v>31</v>
      </c>
      <c r="AD10" s="239"/>
      <c r="AE10" s="241" t="s">
        <v>222</v>
      </c>
      <c r="AF10" s="238">
        <f>COUNTA(AF20:AF34)</f>
        <v>0</v>
      </c>
      <c r="AG10" s="237" t="s">
        <v>31</v>
      </c>
      <c r="AH10" s="239"/>
      <c r="AI10" s="241" t="s">
        <v>222</v>
      </c>
      <c r="AJ10" s="237"/>
      <c r="AK10" s="238">
        <f>COUNTA(AJ20:AJ34,AO20:AO34)</f>
        <v>0</v>
      </c>
      <c r="AL10" s="237" t="s">
        <v>31</v>
      </c>
      <c r="AM10" s="237"/>
      <c r="AN10" s="246"/>
      <c r="AO10" s="237"/>
      <c r="AP10" s="237"/>
      <c r="AQ10" s="237"/>
      <c r="AR10" s="239"/>
    </row>
    <row r="11" spans="1:44" ht="13.5" customHeight="1">
      <c r="A11" s="974"/>
      <c r="B11" s="975"/>
      <c r="C11" s="240"/>
      <c r="D11" s="237" t="s">
        <v>209</v>
      </c>
      <c r="E11" s="238">
        <f>COUNTIF($D$20:$D$34,D11)</f>
        <v>0</v>
      </c>
      <c r="F11" s="237" t="s">
        <v>31</v>
      </c>
      <c r="G11" s="239"/>
      <c r="H11" s="241"/>
      <c r="I11" s="237" t="s">
        <v>212</v>
      </c>
      <c r="J11" s="238">
        <f t="shared" si="0"/>
        <v>0</v>
      </c>
      <c r="K11" s="237" t="s">
        <v>31</v>
      </c>
      <c r="L11" s="239"/>
      <c r="M11" s="241"/>
      <c r="N11" s="237" t="s">
        <v>218</v>
      </c>
      <c r="O11" s="238">
        <f t="shared" si="1"/>
        <v>0</v>
      </c>
      <c r="P11" s="237" t="s">
        <v>31</v>
      </c>
      <c r="Q11" s="239"/>
      <c r="R11" s="241"/>
      <c r="S11" s="237"/>
      <c r="T11" s="237"/>
      <c r="U11" s="237"/>
      <c r="V11" s="239"/>
      <c r="W11" s="241"/>
      <c r="X11" s="237"/>
      <c r="Y11" s="237"/>
      <c r="Z11" s="239"/>
      <c r="AA11" s="241"/>
      <c r="AB11" s="237"/>
      <c r="AC11" s="237"/>
      <c r="AD11" s="239"/>
      <c r="AE11" s="241"/>
      <c r="AF11" s="237"/>
      <c r="AG11" s="237"/>
      <c r="AH11" s="239"/>
      <c r="AI11" s="241"/>
      <c r="AJ11" s="237"/>
      <c r="AK11" s="237"/>
      <c r="AL11" s="237"/>
      <c r="AM11" s="237"/>
      <c r="AN11" s="246"/>
      <c r="AO11" s="237"/>
      <c r="AP11" s="237"/>
      <c r="AQ11" s="237"/>
      <c r="AR11" s="239"/>
    </row>
    <row r="12" spans="1:44" ht="13.5" customHeight="1">
      <c r="A12" s="974"/>
      <c r="B12" s="975"/>
      <c r="C12" s="240"/>
      <c r="D12" s="237" t="s">
        <v>210</v>
      </c>
      <c r="E12" s="238">
        <f>COUNTIF($D$20:$D$34,D12)</f>
        <v>0</v>
      </c>
      <c r="F12" s="237" t="s">
        <v>31</v>
      </c>
      <c r="G12" s="239"/>
      <c r="H12" s="241"/>
      <c r="I12" s="237" t="s">
        <v>213</v>
      </c>
      <c r="J12" s="238">
        <f t="shared" si="0"/>
        <v>0</v>
      </c>
      <c r="K12" s="237" t="s">
        <v>31</v>
      </c>
      <c r="L12" s="239"/>
      <c r="M12" s="241"/>
      <c r="N12" s="237" t="s">
        <v>219</v>
      </c>
      <c r="O12" s="238">
        <f t="shared" si="1"/>
        <v>0</v>
      </c>
      <c r="P12" s="237" t="s">
        <v>31</v>
      </c>
      <c r="Q12" s="239"/>
      <c r="R12" s="241"/>
      <c r="S12" s="237"/>
      <c r="T12" s="237"/>
      <c r="U12" s="237"/>
      <c r="V12" s="239"/>
      <c r="W12" s="241"/>
      <c r="X12" s="237"/>
      <c r="Y12" s="237"/>
      <c r="Z12" s="239"/>
      <c r="AA12" s="241"/>
      <c r="AB12" s="237"/>
      <c r="AC12" s="237"/>
      <c r="AD12" s="239"/>
      <c r="AE12" s="241"/>
      <c r="AF12" s="237"/>
      <c r="AG12" s="237"/>
      <c r="AH12" s="239"/>
      <c r="AI12" s="241"/>
      <c r="AJ12" s="237"/>
      <c r="AK12" s="237"/>
      <c r="AL12" s="237"/>
      <c r="AM12" s="237"/>
      <c r="AN12" s="246"/>
      <c r="AO12" s="237"/>
      <c r="AP12" s="237"/>
      <c r="AQ12" s="237"/>
      <c r="AR12" s="239"/>
    </row>
    <row r="13" spans="1:44" ht="13.5" customHeight="1">
      <c r="A13" s="974"/>
      <c r="B13" s="975"/>
      <c r="C13" s="240"/>
      <c r="D13" s="237" t="s">
        <v>200</v>
      </c>
      <c r="E13" s="238">
        <f>COUNTIF($D$20:$D$34,D13)</f>
        <v>0</v>
      </c>
      <c r="F13" s="237" t="s">
        <v>31</v>
      </c>
      <c r="G13" s="239"/>
      <c r="H13" s="241"/>
      <c r="I13" s="237" t="s">
        <v>214</v>
      </c>
      <c r="J13" s="238">
        <f t="shared" si="0"/>
        <v>0</v>
      </c>
      <c r="K13" s="237" t="s">
        <v>31</v>
      </c>
      <c r="L13" s="239"/>
      <c r="M13" s="241"/>
      <c r="N13" s="237" t="s">
        <v>381</v>
      </c>
      <c r="O13" s="238">
        <f t="shared" si="1"/>
        <v>0</v>
      </c>
      <c r="P13" s="237" t="s">
        <v>31</v>
      </c>
      <c r="Q13" s="239"/>
      <c r="R13" s="241"/>
      <c r="S13" s="237"/>
      <c r="T13" s="237"/>
      <c r="U13" s="237"/>
      <c r="V13" s="239"/>
      <c r="W13" s="241"/>
      <c r="X13" s="237"/>
      <c r="Y13" s="237"/>
      <c r="Z13" s="239"/>
      <c r="AA13" s="241"/>
      <c r="AB13" s="237"/>
      <c r="AC13" s="237"/>
      <c r="AD13" s="239"/>
      <c r="AE13" s="241"/>
      <c r="AF13" s="237"/>
      <c r="AG13" s="237"/>
      <c r="AH13" s="239"/>
      <c r="AI13" s="241"/>
      <c r="AJ13" s="237"/>
      <c r="AK13" s="237"/>
      <c r="AL13" s="237"/>
      <c r="AM13" s="237"/>
      <c r="AN13" s="246"/>
      <c r="AO13" s="237"/>
      <c r="AP13" s="237"/>
      <c r="AQ13" s="237"/>
      <c r="AR13" s="239"/>
    </row>
    <row r="14" spans="1:44" ht="13.5" customHeight="1">
      <c r="A14" s="974"/>
      <c r="B14" s="975"/>
      <c r="C14" s="240"/>
      <c r="D14" s="237"/>
      <c r="E14" s="237"/>
      <c r="F14" s="237"/>
      <c r="G14" s="239"/>
      <c r="H14" s="241"/>
      <c r="I14" s="237" t="s">
        <v>215</v>
      </c>
      <c r="J14" s="238">
        <f t="shared" si="0"/>
        <v>0</v>
      </c>
      <c r="K14" s="237" t="s">
        <v>31</v>
      </c>
      <c r="L14" s="239"/>
      <c r="M14" s="241"/>
      <c r="N14" s="237" t="s">
        <v>382</v>
      </c>
      <c r="O14" s="238">
        <f t="shared" si="1"/>
        <v>0</v>
      </c>
      <c r="P14" s="237" t="s">
        <v>31</v>
      </c>
      <c r="Q14" s="239"/>
      <c r="R14" s="241"/>
      <c r="S14" s="237"/>
      <c r="T14" s="237"/>
      <c r="U14" s="237"/>
      <c r="V14" s="239"/>
      <c r="W14" s="241"/>
      <c r="X14" s="237"/>
      <c r="Y14" s="237"/>
      <c r="Z14" s="239"/>
      <c r="AA14" s="241"/>
      <c r="AB14" s="237"/>
      <c r="AC14" s="237"/>
      <c r="AD14" s="239"/>
      <c r="AE14" s="241"/>
      <c r="AF14" s="237"/>
      <c r="AG14" s="237"/>
      <c r="AH14" s="239"/>
      <c r="AI14" s="241"/>
      <c r="AJ14" s="237"/>
      <c r="AK14" s="237"/>
      <c r="AL14" s="237"/>
      <c r="AM14" s="237"/>
      <c r="AN14" s="246"/>
      <c r="AO14" s="237"/>
      <c r="AP14" s="237"/>
      <c r="AQ14" s="237"/>
      <c r="AR14" s="239"/>
    </row>
    <row r="15" spans="1:44" ht="13.5" customHeight="1">
      <c r="A15" s="974"/>
      <c r="B15" s="975"/>
      <c r="C15" s="240"/>
      <c r="D15" s="237"/>
      <c r="E15" s="237"/>
      <c r="F15" s="237"/>
      <c r="G15" s="239"/>
      <c r="H15" s="241"/>
      <c r="I15" s="237" t="s">
        <v>216</v>
      </c>
      <c r="J15" s="238">
        <f t="shared" si="0"/>
        <v>0</v>
      </c>
      <c r="K15" s="237" t="s">
        <v>31</v>
      </c>
      <c r="L15" s="239"/>
      <c r="M15" s="241"/>
      <c r="N15" s="237" t="s">
        <v>383</v>
      </c>
      <c r="O15" s="238">
        <f t="shared" si="1"/>
        <v>0</v>
      </c>
      <c r="P15" s="237" t="s">
        <v>31</v>
      </c>
      <c r="Q15" s="239"/>
      <c r="R15" s="241"/>
      <c r="S15" s="237"/>
      <c r="T15" s="237"/>
      <c r="U15" s="237"/>
      <c r="V15" s="239"/>
      <c r="W15" s="241"/>
      <c r="X15" s="237"/>
      <c r="Y15" s="237"/>
      <c r="Z15" s="239"/>
      <c r="AA15" s="241"/>
      <c r="AB15" s="237"/>
      <c r="AC15" s="237"/>
      <c r="AD15" s="239"/>
      <c r="AE15" s="241"/>
      <c r="AF15" s="237"/>
      <c r="AG15" s="237"/>
      <c r="AH15" s="239"/>
      <c r="AI15" s="241"/>
      <c r="AJ15" s="237"/>
      <c r="AK15" s="237"/>
      <c r="AL15" s="237"/>
      <c r="AM15" s="237"/>
      <c r="AN15" s="246"/>
      <c r="AO15" s="237"/>
      <c r="AP15" s="237"/>
      <c r="AQ15" s="237"/>
      <c r="AR15" s="239"/>
    </row>
    <row r="16" spans="1:44" ht="13.5" customHeight="1">
      <c r="A16" s="974"/>
      <c r="B16" s="975"/>
      <c r="C16" s="240"/>
      <c r="D16" s="237"/>
      <c r="E16" s="237"/>
      <c r="F16" s="237"/>
      <c r="G16" s="239"/>
      <c r="H16" s="241"/>
      <c r="I16" s="237" t="s">
        <v>217</v>
      </c>
      <c r="J16" s="238">
        <f t="shared" si="0"/>
        <v>0</v>
      </c>
      <c r="K16" s="237" t="s">
        <v>31</v>
      </c>
      <c r="L16" s="239"/>
      <c r="M16" s="241"/>
      <c r="N16" s="237" t="s">
        <v>208</v>
      </c>
      <c r="O16" s="238">
        <f t="shared" si="1"/>
        <v>0</v>
      </c>
      <c r="P16" s="237" t="s">
        <v>31</v>
      </c>
      <c r="Q16" s="239"/>
      <c r="R16" s="241"/>
      <c r="S16" s="237"/>
      <c r="T16" s="237"/>
      <c r="U16" s="237"/>
      <c r="V16" s="239"/>
      <c r="W16" s="241"/>
      <c r="X16" s="237"/>
      <c r="Y16" s="237"/>
      <c r="Z16" s="239"/>
      <c r="AA16" s="241"/>
      <c r="AB16" s="237"/>
      <c r="AC16" s="237"/>
      <c r="AD16" s="239"/>
      <c r="AE16" s="241"/>
      <c r="AF16" s="237"/>
      <c r="AG16" s="237"/>
      <c r="AH16" s="239"/>
      <c r="AI16" s="241"/>
      <c r="AJ16" s="237"/>
      <c r="AK16" s="237"/>
      <c r="AL16" s="237"/>
      <c r="AM16" s="237"/>
      <c r="AN16" s="246"/>
      <c r="AO16" s="237"/>
      <c r="AP16" s="237"/>
      <c r="AQ16" s="237"/>
      <c r="AR16" s="239"/>
    </row>
    <row r="17" spans="1:44" ht="13.5" customHeight="1">
      <c r="A17" s="974"/>
      <c r="B17" s="975"/>
      <c r="C17" s="240"/>
      <c r="D17" s="242"/>
      <c r="E17" s="242"/>
      <c r="F17" s="242"/>
      <c r="G17" s="243"/>
      <c r="H17" s="241"/>
      <c r="I17" s="237" t="s">
        <v>220</v>
      </c>
      <c r="J17" s="238">
        <f t="shared" si="0"/>
        <v>0</v>
      </c>
      <c r="K17" s="237" t="s">
        <v>31</v>
      </c>
      <c r="L17" s="239"/>
      <c r="M17" s="241"/>
      <c r="N17" s="237"/>
      <c r="O17" s="237"/>
      <c r="P17" s="237"/>
      <c r="Q17" s="239"/>
      <c r="R17" s="241"/>
      <c r="S17" s="237"/>
      <c r="T17" s="237"/>
      <c r="U17" s="237"/>
      <c r="V17" s="239"/>
      <c r="W17" s="241"/>
      <c r="X17" s="237"/>
      <c r="Y17" s="237"/>
      <c r="Z17" s="239"/>
      <c r="AA17" s="241"/>
      <c r="AB17" s="237"/>
      <c r="AC17" s="237"/>
      <c r="AD17" s="239"/>
      <c r="AE17" s="241"/>
      <c r="AF17" s="237"/>
      <c r="AG17" s="237"/>
      <c r="AH17" s="239"/>
      <c r="AI17" s="241"/>
      <c r="AJ17" s="237"/>
      <c r="AK17" s="237"/>
      <c r="AL17" s="237"/>
      <c r="AM17" s="237"/>
      <c r="AN17" s="246"/>
      <c r="AO17" s="237"/>
      <c r="AP17" s="237"/>
      <c r="AQ17" s="237"/>
      <c r="AR17" s="239"/>
    </row>
    <row r="18" spans="1:44" ht="13.5" customHeight="1">
      <c r="A18" s="974"/>
      <c r="B18" s="975"/>
      <c r="C18" s="240"/>
      <c r="D18" s="242"/>
      <c r="E18" s="242"/>
      <c r="F18" s="242"/>
      <c r="G18" s="243"/>
      <c r="H18" s="241"/>
      <c r="I18" s="237" t="s">
        <v>221</v>
      </c>
      <c r="J18" s="238">
        <f t="shared" si="0"/>
        <v>0</v>
      </c>
      <c r="K18" s="237" t="s">
        <v>31</v>
      </c>
      <c r="L18" s="239"/>
      <c r="M18" s="241"/>
      <c r="N18" s="237"/>
      <c r="O18" s="237"/>
      <c r="P18" s="237"/>
      <c r="Q18" s="239"/>
      <c r="R18" s="241"/>
      <c r="S18" s="237"/>
      <c r="T18" s="237"/>
      <c r="U18" s="237"/>
      <c r="V18" s="239"/>
      <c r="W18" s="241"/>
      <c r="X18" s="237"/>
      <c r="Y18" s="237"/>
      <c r="Z18" s="239"/>
      <c r="AA18" s="241"/>
      <c r="AB18" s="237"/>
      <c r="AC18" s="237"/>
      <c r="AD18" s="239"/>
      <c r="AE18" s="241"/>
      <c r="AF18" s="237"/>
      <c r="AG18" s="237"/>
      <c r="AH18" s="239"/>
      <c r="AI18" s="976" t="s">
        <v>507</v>
      </c>
      <c r="AJ18" s="977"/>
      <c r="AK18" s="977"/>
      <c r="AL18" s="977"/>
      <c r="AM18" s="977"/>
      <c r="AN18" s="977"/>
      <c r="AO18" s="977"/>
      <c r="AP18" s="977"/>
      <c r="AQ18" s="977"/>
      <c r="AR18" s="978"/>
    </row>
    <row r="19" spans="1:44" s="123" customFormat="1" ht="30" customHeight="1">
      <c r="A19" s="297" t="s">
        <v>493</v>
      </c>
      <c r="B19" s="244" t="s">
        <v>378</v>
      </c>
      <c r="C19" s="124" t="s">
        <v>197</v>
      </c>
      <c r="D19" s="122" t="s">
        <v>379</v>
      </c>
      <c r="E19" s="122" t="s">
        <v>108</v>
      </c>
      <c r="F19" s="122" t="s">
        <v>118</v>
      </c>
      <c r="G19" s="125" t="s">
        <v>198</v>
      </c>
      <c r="H19" s="124" t="s">
        <v>206</v>
      </c>
      <c r="I19" s="121" t="s">
        <v>379</v>
      </c>
      <c r="J19" s="121" t="s">
        <v>108</v>
      </c>
      <c r="K19" s="121" t="s">
        <v>118</v>
      </c>
      <c r="L19" s="126" t="s">
        <v>198</v>
      </c>
      <c r="M19" s="124" t="s">
        <v>206</v>
      </c>
      <c r="N19" s="121" t="s">
        <v>379</v>
      </c>
      <c r="O19" s="121" t="s">
        <v>108</v>
      </c>
      <c r="P19" s="121" t="s">
        <v>118</v>
      </c>
      <c r="Q19" s="126" t="s">
        <v>198</v>
      </c>
      <c r="R19" s="124" t="s">
        <v>206</v>
      </c>
      <c r="S19" s="121" t="s">
        <v>379</v>
      </c>
      <c r="T19" s="121" t="s">
        <v>108</v>
      </c>
      <c r="U19" s="121" t="s">
        <v>118</v>
      </c>
      <c r="V19" s="126" t="s">
        <v>198</v>
      </c>
      <c r="W19" s="124" t="s">
        <v>206</v>
      </c>
      <c r="X19" s="121" t="s">
        <v>108</v>
      </c>
      <c r="Y19" s="121" t="s">
        <v>118</v>
      </c>
      <c r="Z19" s="126" t="s">
        <v>198</v>
      </c>
      <c r="AA19" s="124" t="s">
        <v>206</v>
      </c>
      <c r="AB19" s="121" t="s">
        <v>108</v>
      </c>
      <c r="AC19" s="121" t="s">
        <v>118</v>
      </c>
      <c r="AD19" s="126" t="s">
        <v>198</v>
      </c>
      <c r="AE19" s="124" t="s">
        <v>206</v>
      </c>
      <c r="AF19" s="121" t="s">
        <v>108</v>
      </c>
      <c r="AG19" s="121" t="s">
        <v>118</v>
      </c>
      <c r="AH19" s="126" t="s">
        <v>198</v>
      </c>
      <c r="AI19" s="124" t="s">
        <v>206</v>
      </c>
      <c r="AJ19" s="121" t="s">
        <v>379</v>
      </c>
      <c r="AK19" s="121" t="s">
        <v>108</v>
      </c>
      <c r="AL19" s="121" t="s">
        <v>118</v>
      </c>
      <c r="AM19" s="126" t="s">
        <v>198</v>
      </c>
      <c r="AN19" s="124" t="s">
        <v>206</v>
      </c>
      <c r="AO19" s="121" t="s">
        <v>379</v>
      </c>
      <c r="AP19" s="121" t="s">
        <v>108</v>
      </c>
      <c r="AQ19" s="121" t="s">
        <v>118</v>
      </c>
      <c r="AR19" s="126" t="s">
        <v>198</v>
      </c>
    </row>
    <row r="20" spans="1:44" ht="25.15" customHeight="1">
      <c r="A20" s="247"/>
      <c r="B20" s="244">
        <v>1</v>
      </c>
      <c r="C20" s="270"/>
      <c r="D20" s="129"/>
      <c r="E20" s="129"/>
      <c r="F20" s="235"/>
      <c r="G20" s="130"/>
      <c r="H20" s="131"/>
      <c r="I20" s="129"/>
      <c r="J20" s="129"/>
      <c r="K20" s="235"/>
      <c r="L20" s="236"/>
      <c r="M20" s="131"/>
      <c r="N20" s="129"/>
      <c r="O20" s="129"/>
      <c r="P20" s="235"/>
      <c r="Q20" s="130"/>
      <c r="R20" s="131"/>
      <c r="S20" s="129"/>
      <c r="T20" s="129"/>
      <c r="U20" s="235"/>
      <c r="V20" s="236"/>
      <c r="W20" s="131"/>
      <c r="X20" s="129"/>
      <c r="Y20" s="235"/>
      <c r="Z20" s="130"/>
      <c r="AA20" s="131"/>
      <c r="AB20" s="129"/>
      <c r="AC20" s="235"/>
      <c r="AD20" s="130"/>
      <c r="AE20" s="131"/>
      <c r="AF20" s="129"/>
      <c r="AG20" s="129"/>
      <c r="AH20" s="130"/>
      <c r="AI20" s="131"/>
      <c r="AJ20" s="129"/>
      <c r="AK20" s="129"/>
      <c r="AL20" s="235"/>
      <c r="AM20" s="130"/>
      <c r="AN20" s="131"/>
      <c r="AO20" s="129"/>
      <c r="AP20" s="129"/>
      <c r="AQ20" s="235"/>
      <c r="AR20" s="130"/>
    </row>
    <row r="21" spans="1:44" ht="25.15" customHeight="1">
      <c r="A21" s="247"/>
      <c r="B21" s="244">
        <v>2</v>
      </c>
      <c r="C21" s="270"/>
      <c r="D21" s="129"/>
      <c r="E21" s="129"/>
      <c r="F21" s="235"/>
      <c r="G21" s="236"/>
      <c r="H21" s="131"/>
      <c r="I21" s="129"/>
      <c r="J21" s="129"/>
      <c r="K21" s="235"/>
      <c r="L21" s="236"/>
      <c r="M21" s="131"/>
      <c r="N21" s="129"/>
      <c r="O21" s="129"/>
      <c r="P21" s="235"/>
      <c r="Q21" s="130"/>
      <c r="R21" s="131"/>
      <c r="S21" s="129"/>
      <c r="T21" s="129"/>
      <c r="U21" s="235"/>
      <c r="V21" s="236"/>
      <c r="W21" s="131"/>
      <c r="X21" s="129"/>
      <c r="Y21" s="235"/>
      <c r="Z21" s="130"/>
      <c r="AA21" s="131"/>
      <c r="AB21" s="129"/>
      <c r="AC21" s="129"/>
      <c r="AD21" s="130"/>
      <c r="AE21" s="131"/>
      <c r="AF21" s="129"/>
      <c r="AG21" s="129"/>
      <c r="AH21" s="130"/>
      <c r="AI21" s="131"/>
      <c r="AJ21" s="129"/>
      <c r="AK21" s="129"/>
      <c r="AL21" s="235"/>
      <c r="AM21" s="130"/>
      <c r="AN21" s="131"/>
      <c r="AO21" s="129"/>
      <c r="AP21" s="129"/>
      <c r="AQ21" s="235"/>
      <c r="AR21" s="130"/>
    </row>
    <row r="22" spans="1:44" ht="25.15" customHeight="1">
      <c r="A22" s="247"/>
      <c r="B22" s="244">
        <v>3</v>
      </c>
      <c r="C22" s="270"/>
      <c r="D22" s="129"/>
      <c r="E22" s="129"/>
      <c r="F22" s="235"/>
      <c r="G22" s="130"/>
      <c r="H22" s="131"/>
      <c r="I22" s="129"/>
      <c r="J22" s="129"/>
      <c r="K22" s="235"/>
      <c r="L22" s="236"/>
      <c r="M22" s="131"/>
      <c r="N22" s="129"/>
      <c r="O22" s="129"/>
      <c r="P22" s="235"/>
      <c r="Q22" s="130"/>
      <c r="R22" s="131"/>
      <c r="S22" s="129"/>
      <c r="T22" s="129"/>
      <c r="U22" s="235"/>
      <c r="V22" s="236"/>
      <c r="W22" s="131"/>
      <c r="X22" s="129"/>
      <c r="Y22" s="235"/>
      <c r="Z22" s="130"/>
      <c r="AA22" s="131"/>
      <c r="AB22" s="129"/>
      <c r="AC22" s="129"/>
      <c r="AD22" s="130"/>
      <c r="AE22" s="131"/>
      <c r="AF22" s="129"/>
      <c r="AG22" s="129"/>
      <c r="AH22" s="130"/>
      <c r="AI22" s="131"/>
      <c r="AJ22" s="129"/>
      <c r="AK22" s="129"/>
      <c r="AL22" s="235"/>
      <c r="AM22" s="130"/>
      <c r="AN22" s="131"/>
      <c r="AO22" s="129"/>
      <c r="AP22" s="129"/>
      <c r="AQ22" s="235"/>
      <c r="AR22" s="130"/>
    </row>
    <row r="23" spans="1:44" ht="25.15" customHeight="1">
      <c r="A23" s="247"/>
      <c r="B23" s="244">
        <v>4</v>
      </c>
      <c r="C23" s="270"/>
      <c r="D23" s="129"/>
      <c r="E23" s="129"/>
      <c r="F23" s="235"/>
      <c r="G23" s="130"/>
      <c r="H23" s="131"/>
      <c r="I23" s="129"/>
      <c r="J23" s="129"/>
      <c r="K23" s="235"/>
      <c r="L23" s="236"/>
      <c r="M23" s="131"/>
      <c r="N23" s="129"/>
      <c r="O23" s="129"/>
      <c r="P23" s="235"/>
      <c r="Q23" s="130"/>
      <c r="R23" s="131"/>
      <c r="S23" s="129"/>
      <c r="T23" s="129"/>
      <c r="U23" s="235"/>
      <c r="V23" s="236"/>
      <c r="W23" s="131"/>
      <c r="X23" s="129"/>
      <c r="Y23" s="235"/>
      <c r="Z23" s="130"/>
      <c r="AA23" s="131"/>
      <c r="AB23" s="129"/>
      <c r="AC23" s="129"/>
      <c r="AD23" s="130"/>
      <c r="AE23" s="131"/>
      <c r="AF23" s="129"/>
      <c r="AG23" s="129"/>
      <c r="AH23" s="130"/>
      <c r="AI23" s="131"/>
      <c r="AJ23" s="129"/>
      <c r="AK23" s="129"/>
      <c r="AL23" s="235"/>
      <c r="AM23" s="130"/>
      <c r="AN23" s="131"/>
      <c r="AO23" s="129"/>
      <c r="AP23" s="129"/>
      <c r="AQ23" s="235"/>
      <c r="AR23" s="130"/>
    </row>
    <row r="24" spans="1:44" ht="25.15" customHeight="1">
      <c r="A24" s="247"/>
      <c r="B24" s="244">
        <v>5</v>
      </c>
      <c r="C24" s="270"/>
      <c r="D24" s="129"/>
      <c r="E24" s="129"/>
      <c r="F24" s="235"/>
      <c r="G24" s="130"/>
      <c r="H24" s="131"/>
      <c r="I24" s="129"/>
      <c r="J24" s="129"/>
      <c r="K24" s="235"/>
      <c r="L24" s="236"/>
      <c r="M24" s="131"/>
      <c r="N24" s="129"/>
      <c r="O24" s="129"/>
      <c r="P24" s="235"/>
      <c r="Q24" s="130"/>
      <c r="R24" s="131"/>
      <c r="S24" s="129"/>
      <c r="T24" s="129"/>
      <c r="U24" s="235"/>
      <c r="V24" s="236"/>
      <c r="W24" s="131"/>
      <c r="X24" s="129"/>
      <c r="Y24" s="235"/>
      <c r="Z24" s="130"/>
      <c r="AA24" s="131"/>
      <c r="AB24" s="129"/>
      <c r="AC24" s="129"/>
      <c r="AD24" s="130"/>
      <c r="AE24" s="131"/>
      <c r="AF24" s="129"/>
      <c r="AG24" s="129"/>
      <c r="AH24" s="130"/>
      <c r="AI24" s="131"/>
      <c r="AJ24" s="129"/>
      <c r="AK24" s="129"/>
      <c r="AL24" s="235"/>
      <c r="AM24" s="130"/>
      <c r="AN24" s="131"/>
      <c r="AO24" s="129"/>
      <c r="AP24" s="129"/>
      <c r="AQ24" s="235"/>
      <c r="AR24" s="130"/>
    </row>
    <row r="25" spans="1:44" ht="25.15" customHeight="1">
      <c r="A25" s="247"/>
      <c r="B25" s="244">
        <v>6</v>
      </c>
      <c r="C25" s="270"/>
      <c r="D25" s="129"/>
      <c r="E25" s="129"/>
      <c r="F25" s="235"/>
      <c r="G25" s="130"/>
      <c r="H25" s="131"/>
      <c r="I25" s="129"/>
      <c r="J25" s="129"/>
      <c r="K25" s="235"/>
      <c r="L25" s="236"/>
      <c r="M25" s="131"/>
      <c r="N25" s="129"/>
      <c r="O25" s="129"/>
      <c r="P25" s="235"/>
      <c r="Q25" s="130"/>
      <c r="R25" s="131"/>
      <c r="S25" s="129"/>
      <c r="T25" s="129"/>
      <c r="U25" s="235"/>
      <c r="V25" s="236"/>
      <c r="W25" s="131"/>
      <c r="X25" s="129"/>
      <c r="Y25" s="235"/>
      <c r="Z25" s="130"/>
      <c r="AA25" s="131"/>
      <c r="AB25" s="129"/>
      <c r="AC25" s="129"/>
      <c r="AD25" s="130"/>
      <c r="AE25" s="131"/>
      <c r="AF25" s="129"/>
      <c r="AG25" s="129"/>
      <c r="AH25" s="130"/>
      <c r="AI25" s="131"/>
      <c r="AJ25" s="129"/>
      <c r="AK25" s="129"/>
      <c r="AL25" s="235"/>
      <c r="AM25" s="130"/>
      <c r="AN25" s="131"/>
      <c r="AO25" s="129"/>
      <c r="AP25" s="129"/>
      <c r="AQ25" s="235"/>
      <c r="AR25" s="130"/>
    </row>
    <row r="26" spans="1:44" ht="25.15" customHeight="1">
      <c r="A26" s="247"/>
      <c r="B26" s="244">
        <v>7</v>
      </c>
      <c r="C26" s="270"/>
      <c r="D26" s="129"/>
      <c r="E26" s="129"/>
      <c r="F26" s="235"/>
      <c r="G26" s="130"/>
      <c r="H26" s="131"/>
      <c r="I26" s="129"/>
      <c r="J26" s="129"/>
      <c r="K26" s="235"/>
      <c r="L26" s="236"/>
      <c r="M26" s="131"/>
      <c r="N26" s="129"/>
      <c r="O26" s="129"/>
      <c r="P26" s="235"/>
      <c r="Q26" s="130"/>
      <c r="R26" s="131"/>
      <c r="S26" s="129"/>
      <c r="T26" s="129"/>
      <c r="U26" s="235"/>
      <c r="V26" s="236"/>
      <c r="W26" s="131"/>
      <c r="X26" s="129"/>
      <c r="Y26" s="235"/>
      <c r="Z26" s="130"/>
      <c r="AA26" s="131"/>
      <c r="AB26" s="129"/>
      <c r="AC26" s="129"/>
      <c r="AD26" s="130"/>
      <c r="AE26" s="131"/>
      <c r="AF26" s="129"/>
      <c r="AG26" s="129"/>
      <c r="AH26" s="130"/>
      <c r="AI26" s="131"/>
      <c r="AJ26" s="129"/>
      <c r="AK26" s="129"/>
      <c r="AL26" s="235"/>
      <c r="AM26" s="130"/>
      <c r="AN26" s="131"/>
      <c r="AO26" s="129"/>
      <c r="AP26" s="129"/>
      <c r="AQ26" s="235"/>
      <c r="AR26" s="130"/>
    </row>
    <row r="27" spans="1:44" ht="25.15" customHeight="1">
      <c r="A27" s="247"/>
      <c r="B27" s="244">
        <v>8</v>
      </c>
      <c r="C27" s="270"/>
      <c r="D27" s="129"/>
      <c r="E27" s="129"/>
      <c r="F27" s="235"/>
      <c r="G27" s="130"/>
      <c r="H27" s="131"/>
      <c r="I27" s="129"/>
      <c r="J27" s="129"/>
      <c r="K27" s="235"/>
      <c r="L27" s="236"/>
      <c r="M27" s="131"/>
      <c r="N27" s="129"/>
      <c r="O27" s="129"/>
      <c r="P27" s="235"/>
      <c r="Q27" s="130"/>
      <c r="R27" s="131"/>
      <c r="S27" s="129"/>
      <c r="T27" s="129"/>
      <c r="U27" s="235"/>
      <c r="V27" s="236"/>
      <c r="W27" s="131"/>
      <c r="X27" s="129"/>
      <c r="Y27" s="235"/>
      <c r="Z27" s="130"/>
      <c r="AA27" s="131"/>
      <c r="AB27" s="129"/>
      <c r="AC27" s="129"/>
      <c r="AD27" s="130"/>
      <c r="AE27" s="131"/>
      <c r="AF27" s="129"/>
      <c r="AG27" s="129"/>
      <c r="AH27" s="130"/>
      <c r="AI27" s="131"/>
      <c r="AJ27" s="129"/>
      <c r="AK27" s="129"/>
      <c r="AL27" s="235"/>
      <c r="AM27" s="130"/>
      <c r="AN27" s="131"/>
      <c r="AO27" s="129"/>
      <c r="AP27" s="129"/>
      <c r="AQ27" s="235"/>
      <c r="AR27" s="130"/>
    </row>
    <row r="28" spans="1:44" ht="25.15" customHeight="1">
      <c r="A28" s="247"/>
      <c r="B28" s="244">
        <v>9</v>
      </c>
      <c r="C28" s="270"/>
      <c r="D28" s="129"/>
      <c r="E28" s="129"/>
      <c r="F28" s="235"/>
      <c r="G28" s="236"/>
      <c r="H28" s="131"/>
      <c r="I28" s="129"/>
      <c r="J28" s="129"/>
      <c r="K28" s="235"/>
      <c r="L28" s="236"/>
      <c r="M28" s="131"/>
      <c r="N28" s="129"/>
      <c r="O28" s="129"/>
      <c r="P28" s="235"/>
      <c r="Q28" s="130"/>
      <c r="R28" s="131"/>
      <c r="S28" s="129"/>
      <c r="T28" s="129"/>
      <c r="U28" s="235"/>
      <c r="V28" s="236"/>
      <c r="W28" s="131"/>
      <c r="X28" s="129"/>
      <c r="Y28" s="235"/>
      <c r="Z28" s="130"/>
      <c r="AA28" s="131"/>
      <c r="AB28" s="129"/>
      <c r="AC28" s="129"/>
      <c r="AD28" s="130"/>
      <c r="AE28" s="131"/>
      <c r="AF28" s="129"/>
      <c r="AG28" s="129"/>
      <c r="AH28" s="130"/>
      <c r="AI28" s="131"/>
      <c r="AJ28" s="129"/>
      <c r="AK28" s="129"/>
      <c r="AL28" s="235"/>
      <c r="AM28" s="130"/>
      <c r="AN28" s="131"/>
      <c r="AO28" s="129"/>
      <c r="AP28" s="129"/>
      <c r="AQ28" s="235"/>
      <c r="AR28" s="130"/>
    </row>
    <row r="29" spans="1:44" ht="25.15" customHeight="1">
      <c r="A29" s="247"/>
      <c r="B29" s="244">
        <v>10</v>
      </c>
      <c r="C29" s="270"/>
      <c r="D29" s="129"/>
      <c r="E29" s="129"/>
      <c r="F29" s="235"/>
      <c r="G29" s="236"/>
      <c r="H29" s="131"/>
      <c r="I29" s="129"/>
      <c r="J29" s="129"/>
      <c r="K29" s="235"/>
      <c r="L29" s="236"/>
      <c r="M29" s="131"/>
      <c r="N29" s="129"/>
      <c r="O29" s="129"/>
      <c r="P29" s="235"/>
      <c r="Q29" s="130"/>
      <c r="R29" s="131"/>
      <c r="S29" s="129"/>
      <c r="T29" s="129"/>
      <c r="U29" s="235"/>
      <c r="V29" s="236"/>
      <c r="W29" s="131"/>
      <c r="X29" s="129"/>
      <c r="Y29" s="129"/>
      <c r="Z29" s="130"/>
      <c r="AA29" s="131"/>
      <c r="AB29" s="129"/>
      <c r="AC29" s="129"/>
      <c r="AD29" s="130"/>
      <c r="AE29" s="131"/>
      <c r="AF29" s="129"/>
      <c r="AG29" s="129"/>
      <c r="AH29" s="130"/>
      <c r="AI29" s="131"/>
      <c r="AJ29" s="129"/>
      <c r="AK29" s="129"/>
      <c r="AL29" s="235"/>
      <c r="AM29" s="130"/>
      <c r="AN29" s="131"/>
      <c r="AO29" s="129"/>
      <c r="AP29" s="129"/>
      <c r="AQ29" s="235"/>
      <c r="AR29" s="130"/>
    </row>
    <row r="30" spans="1:44" ht="25.15" customHeight="1">
      <c r="A30" s="247"/>
      <c r="B30" s="244">
        <v>11</v>
      </c>
      <c r="C30" s="270"/>
      <c r="D30" s="129"/>
      <c r="E30" s="129"/>
      <c r="F30" s="235"/>
      <c r="G30" s="236"/>
      <c r="H30" s="131"/>
      <c r="I30" s="129"/>
      <c r="J30" s="129"/>
      <c r="K30" s="235"/>
      <c r="L30" s="236"/>
      <c r="M30" s="131"/>
      <c r="N30" s="129"/>
      <c r="O30" s="129"/>
      <c r="P30" s="235"/>
      <c r="Q30" s="130"/>
      <c r="R30" s="131"/>
      <c r="S30" s="129"/>
      <c r="T30" s="129"/>
      <c r="U30" s="235"/>
      <c r="V30" s="236"/>
      <c r="W30" s="131"/>
      <c r="X30" s="129"/>
      <c r="Y30" s="129"/>
      <c r="Z30" s="130"/>
      <c r="AA30" s="131"/>
      <c r="AB30" s="129"/>
      <c r="AC30" s="129"/>
      <c r="AD30" s="130"/>
      <c r="AE30" s="131"/>
      <c r="AF30" s="129"/>
      <c r="AG30" s="129"/>
      <c r="AH30" s="130"/>
      <c r="AI30" s="131"/>
      <c r="AJ30" s="129"/>
      <c r="AK30" s="129"/>
      <c r="AL30" s="235"/>
      <c r="AM30" s="130"/>
      <c r="AN30" s="131"/>
      <c r="AO30" s="129"/>
      <c r="AP30" s="129"/>
      <c r="AQ30" s="235"/>
      <c r="AR30" s="130"/>
    </row>
    <row r="31" spans="1:44" ht="25.15" customHeight="1">
      <c r="A31" s="247"/>
      <c r="B31" s="244">
        <v>12</v>
      </c>
      <c r="C31" s="270"/>
      <c r="D31" s="129"/>
      <c r="E31" s="129"/>
      <c r="F31" s="235"/>
      <c r="G31" s="236"/>
      <c r="H31" s="131"/>
      <c r="I31" s="129"/>
      <c r="J31" s="129"/>
      <c r="K31" s="235"/>
      <c r="L31" s="236"/>
      <c r="M31" s="131"/>
      <c r="N31" s="129"/>
      <c r="O31" s="129"/>
      <c r="P31" s="235"/>
      <c r="Q31" s="130"/>
      <c r="R31" s="131"/>
      <c r="S31" s="129"/>
      <c r="T31" s="129"/>
      <c r="U31" s="235"/>
      <c r="V31" s="236"/>
      <c r="W31" s="131"/>
      <c r="X31" s="129"/>
      <c r="Y31" s="129"/>
      <c r="Z31" s="130"/>
      <c r="AA31" s="131"/>
      <c r="AB31" s="129"/>
      <c r="AC31" s="129"/>
      <c r="AD31" s="130"/>
      <c r="AE31" s="131"/>
      <c r="AF31" s="129"/>
      <c r="AG31" s="129"/>
      <c r="AH31" s="130"/>
      <c r="AI31" s="131"/>
      <c r="AJ31" s="129"/>
      <c r="AK31" s="129"/>
      <c r="AL31" s="235"/>
      <c r="AM31" s="130"/>
      <c r="AN31" s="131"/>
      <c r="AO31" s="129"/>
      <c r="AP31" s="129"/>
      <c r="AQ31" s="235"/>
      <c r="AR31" s="130"/>
    </row>
    <row r="32" spans="1:44" ht="25.15" customHeight="1">
      <c r="A32" s="247"/>
      <c r="B32" s="244">
        <v>13</v>
      </c>
      <c r="C32" s="270"/>
      <c r="D32" s="129"/>
      <c r="E32" s="129"/>
      <c r="F32" s="235"/>
      <c r="G32" s="130"/>
      <c r="H32" s="131"/>
      <c r="I32" s="129"/>
      <c r="J32" s="129"/>
      <c r="K32" s="235"/>
      <c r="L32" s="236"/>
      <c r="M32" s="131"/>
      <c r="N32" s="129"/>
      <c r="O32" s="129"/>
      <c r="P32" s="235"/>
      <c r="Q32" s="130"/>
      <c r="R32" s="131"/>
      <c r="S32" s="129"/>
      <c r="T32" s="129"/>
      <c r="U32" s="235"/>
      <c r="V32" s="236"/>
      <c r="W32" s="131"/>
      <c r="X32" s="129"/>
      <c r="Y32" s="129"/>
      <c r="Z32" s="130"/>
      <c r="AA32" s="131"/>
      <c r="AB32" s="129"/>
      <c r="AC32" s="129"/>
      <c r="AD32" s="130"/>
      <c r="AE32" s="131"/>
      <c r="AF32" s="129"/>
      <c r="AG32" s="129"/>
      <c r="AH32" s="130"/>
      <c r="AI32" s="131"/>
      <c r="AJ32" s="129"/>
      <c r="AK32" s="129"/>
      <c r="AL32" s="235"/>
      <c r="AM32" s="130"/>
      <c r="AN32" s="131"/>
      <c r="AO32" s="129"/>
      <c r="AP32" s="129"/>
      <c r="AQ32" s="235"/>
      <c r="AR32" s="130"/>
    </row>
    <row r="33" spans="1:44" ht="25.15" customHeight="1">
      <c r="A33" s="247"/>
      <c r="B33" s="244">
        <v>14</v>
      </c>
      <c r="C33" s="270"/>
      <c r="D33" s="129"/>
      <c r="E33" s="129"/>
      <c r="F33" s="235"/>
      <c r="G33" s="236"/>
      <c r="H33" s="131"/>
      <c r="I33" s="129"/>
      <c r="J33" s="129"/>
      <c r="K33" s="235"/>
      <c r="L33" s="236"/>
      <c r="M33" s="131"/>
      <c r="N33" s="129"/>
      <c r="O33" s="129"/>
      <c r="P33" s="235"/>
      <c r="Q33" s="130"/>
      <c r="R33" s="131"/>
      <c r="S33" s="129"/>
      <c r="T33" s="129"/>
      <c r="U33" s="235"/>
      <c r="V33" s="236"/>
      <c r="W33" s="131"/>
      <c r="X33" s="129"/>
      <c r="Y33" s="129"/>
      <c r="Z33" s="130"/>
      <c r="AA33" s="131"/>
      <c r="AB33" s="129"/>
      <c r="AC33" s="129"/>
      <c r="AD33" s="130"/>
      <c r="AE33" s="131"/>
      <c r="AF33" s="129"/>
      <c r="AG33" s="129"/>
      <c r="AH33" s="130"/>
      <c r="AI33" s="131"/>
      <c r="AJ33" s="129"/>
      <c r="AK33" s="129"/>
      <c r="AL33" s="235"/>
      <c r="AM33" s="130"/>
      <c r="AN33" s="131"/>
      <c r="AO33" s="129"/>
      <c r="AP33" s="129"/>
      <c r="AQ33" s="235"/>
      <c r="AR33" s="130"/>
    </row>
    <row r="34" spans="1:44" ht="25.15" customHeight="1" thickBot="1">
      <c r="A34" s="319"/>
      <c r="B34" s="320">
        <v>15</v>
      </c>
      <c r="C34" s="321"/>
      <c r="D34" s="322"/>
      <c r="E34" s="322"/>
      <c r="F34" s="323"/>
      <c r="G34" s="324"/>
      <c r="H34" s="321"/>
      <c r="I34" s="322"/>
      <c r="J34" s="322"/>
      <c r="K34" s="323"/>
      <c r="L34" s="325"/>
      <c r="M34" s="321"/>
      <c r="N34" s="322"/>
      <c r="O34" s="322"/>
      <c r="P34" s="323"/>
      <c r="Q34" s="324"/>
      <c r="R34" s="321"/>
      <c r="S34" s="322"/>
      <c r="T34" s="322"/>
      <c r="U34" s="323"/>
      <c r="V34" s="325"/>
      <c r="W34" s="321"/>
      <c r="X34" s="322"/>
      <c r="Y34" s="322"/>
      <c r="Z34" s="324"/>
      <c r="AA34" s="321"/>
      <c r="AB34" s="322"/>
      <c r="AC34" s="322"/>
      <c r="AD34" s="324"/>
      <c r="AE34" s="321"/>
      <c r="AF34" s="322"/>
      <c r="AG34" s="322"/>
      <c r="AH34" s="324"/>
      <c r="AI34" s="321"/>
      <c r="AJ34" s="322"/>
      <c r="AK34" s="322"/>
      <c r="AL34" s="323"/>
      <c r="AM34" s="324"/>
      <c r="AN34" s="321"/>
      <c r="AO34" s="322"/>
      <c r="AP34" s="322"/>
      <c r="AQ34" s="323"/>
      <c r="AR34" s="324"/>
    </row>
  </sheetData>
  <mergeCells count="25">
    <mergeCell ref="AI9:AR9"/>
    <mergeCell ref="A8:B8"/>
    <mergeCell ref="A9:B9"/>
    <mergeCell ref="A10:B18"/>
    <mergeCell ref="AI18:AR18"/>
    <mergeCell ref="W8:Z8"/>
    <mergeCell ref="AA8:AD8"/>
    <mergeCell ref="AE8:AH8"/>
    <mergeCell ref="C9:G9"/>
    <mergeCell ref="R9:V9"/>
    <mergeCell ref="M9:Q9"/>
    <mergeCell ref="H9:L9"/>
    <mergeCell ref="W9:Z9"/>
    <mergeCell ref="AA9:AD9"/>
    <mergeCell ref="AE9:AH9"/>
    <mergeCell ref="C8:G8"/>
    <mergeCell ref="A1:B1"/>
    <mergeCell ref="E6:G6"/>
    <mergeCell ref="C4:G4"/>
    <mergeCell ref="AI8:AR8"/>
    <mergeCell ref="C6:D6"/>
    <mergeCell ref="H8:L8"/>
    <mergeCell ref="M8:Q8"/>
    <mergeCell ref="R8:V8"/>
    <mergeCell ref="K3:Z6"/>
  </mergeCells>
  <phoneticPr fontId="2"/>
  <dataValidations count="3">
    <dataValidation type="list" allowBlank="1" showInputMessage="1" showErrorMessage="1" sqref="D20:D34">
      <formula1>$D$10:$D$13</formula1>
    </dataValidation>
    <dataValidation type="list" allowBlank="1" showInputMessage="1" showErrorMessage="1" sqref="I20:I34">
      <formula1>$I$10:$I$18</formula1>
    </dataValidation>
    <dataValidation type="list" allowBlank="1" showInputMessage="1" showErrorMessage="1" sqref="N20:N34">
      <formula1>$N$10:$N$16</formula1>
    </dataValidation>
  </dataValidations>
  <pageMargins left="0.70866141732283472" right="0.31496062992125984" top="0.35433070866141736" bottom="0.35433070866141736" header="0.31496062992125984" footer="0.31496062992125984"/>
  <pageSetup paperSize="8" scale="80" fitToWidth="2" fitToHeight="0" orientation="landscape" r:id="rId1"/>
  <headerFooter>
    <oddHeader>&amp;R&amp;P/&amp;N</oddHeader>
  </headerFooter>
  <colBreaks count="1" manualBreakCount="1">
    <brk id="26" max="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view="pageBreakPreview" zoomScaleNormal="100" zoomScaleSheetLayoutView="100" workbookViewId="0">
      <selection activeCell="I5" sqref="I5"/>
    </sheetView>
  </sheetViews>
  <sheetFormatPr defaultColWidth="9" defaultRowHeight="13.5"/>
  <cols>
    <col min="1" max="4" width="9" style="31"/>
    <col min="5" max="5" width="7.125" style="31" customWidth="1"/>
    <col min="6" max="6" width="13.5" style="31" customWidth="1"/>
    <col min="7" max="7" width="12.625" style="31" customWidth="1"/>
    <col min="8" max="8" width="5.125" style="31" customWidth="1"/>
    <col min="9" max="9" width="29.875" style="31" customWidth="1"/>
    <col min="10" max="16384" width="9" style="31"/>
  </cols>
  <sheetData>
    <row r="1" spans="1:9" ht="14.25">
      <c r="A1" s="988" t="s">
        <v>98</v>
      </c>
      <c r="B1" s="988"/>
    </row>
    <row r="2" spans="1:9" ht="17.25">
      <c r="G2" s="127" t="s">
        <v>223</v>
      </c>
      <c r="H2" s="127"/>
      <c r="I2" s="301" t="str">
        <f>IF(様式第1号!G8="","",様式第1号!G8)</f>
        <v/>
      </c>
    </row>
    <row r="3" spans="1:9" ht="14.25">
      <c r="A3" s="988" t="s">
        <v>96</v>
      </c>
      <c r="B3" s="988"/>
      <c r="C3" s="988"/>
      <c r="D3" s="988"/>
      <c r="I3" s="255"/>
    </row>
    <row r="4" spans="1:9">
      <c r="I4" s="255"/>
    </row>
    <row r="5" spans="1:9" ht="20.100000000000001" customHeight="1">
      <c r="G5" s="32" t="s">
        <v>67</v>
      </c>
      <c r="H5" s="33"/>
      <c r="I5" s="302" t="str">
        <f>IF(様式第1号!E14="","",様式第1号!E14)</f>
        <v/>
      </c>
    </row>
    <row r="6" spans="1:9" ht="35.25" customHeight="1">
      <c r="G6" s="32" t="s">
        <v>101</v>
      </c>
      <c r="H6" s="35"/>
      <c r="I6" s="303" t="str">
        <f>IF(様式第1号!E19="","",様式第1号!E19)</f>
        <v/>
      </c>
    </row>
    <row r="7" spans="1:9" ht="20.100000000000001" customHeight="1">
      <c r="G7" s="32" t="s">
        <v>80</v>
      </c>
      <c r="H7" s="36"/>
      <c r="I7" s="304" t="str">
        <f>IF(様式第1号!E20="","",様式第1号!E20)</f>
        <v/>
      </c>
    </row>
    <row r="8" spans="1:9" ht="20.100000000000001" customHeight="1">
      <c r="G8" s="32" t="s">
        <v>81</v>
      </c>
      <c r="H8" s="34"/>
      <c r="I8" s="305" t="str">
        <f>IF(様式第1号!E21="","",様式第1号!E21)</f>
        <v/>
      </c>
    </row>
    <row r="10" spans="1:9" ht="17.25">
      <c r="A10" s="991" t="s">
        <v>97</v>
      </c>
      <c r="B10" s="991"/>
      <c r="C10" s="991"/>
      <c r="D10" s="991"/>
      <c r="E10" s="991"/>
      <c r="F10" s="991"/>
      <c r="G10" s="991"/>
      <c r="H10" s="991"/>
      <c r="I10" s="991"/>
    </row>
    <row r="11" spans="1:9">
      <c r="A11" s="37"/>
      <c r="B11" s="37"/>
      <c r="C11" s="37"/>
      <c r="D11" s="37"/>
      <c r="E11" s="37"/>
      <c r="F11" s="37"/>
      <c r="G11" s="37"/>
      <c r="H11" s="37"/>
      <c r="I11" s="37"/>
    </row>
    <row r="12" spans="1:9" ht="60" customHeight="1">
      <c r="A12" s="989" t="s">
        <v>103</v>
      </c>
      <c r="B12" s="990"/>
      <c r="C12" s="990"/>
      <c r="D12" s="990"/>
      <c r="E12" s="990"/>
      <c r="F12" s="990"/>
      <c r="G12" s="990"/>
      <c r="H12" s="990"/>
      <c r="I12" s="990"/>
    </row>
    <row r="13" spans="1:9" ht="14.25">
      <c r="A13" s="992" t="s">
        <v>99</v>
      </c>
      <c r="B13" s="992"/>
      <c r="C13" s="992"/>
      <c r="D13" s="992"/>
      <c r="E13" s="992"/>
      <c r="F13" s="992"/>
      <c r="G13" s="992"/>
      <c r="H13" s="992"/>
      <c r="I13" s="992"/>
    </row>
    <row r="14" spans="1:9" ht="222" customHeight="1">
      <c r="A14" s="989" t="s">
        <v>102</v>
      </c>
      <c r="B14" s="989"/>
      <c r="C14" s="989"/>
      <c r="D14" s="989"/>
      <c r="E14" s="989"/>
      <c r="F14" s="989"/>
      <c r="G14" s="989"/>
      <c r="H14" s="989"/>
      <c r="I14" s="989"/>
    </row>
    <row r="15" spans="1:9">
      <c r="A15" s="995" t="s">
        <v>100</v>
      </c>
      <c r="B15" s="995"/>
      <c r="C15" s="995"/>
      <c r="D15" s="995"/>
      <c r="E15" s="995"/>
      <c r="F15" s="995"/>
      <c r="G15" s="995"/>
      <c r="H15" s="995"/>
      <c r="I15" s="995"/>
    </row>
    <row r="16" spans="1:9" ht="178.9" customHeight="1">
      <c r="A16" s="993" t="s">
        <v>224</v>
      </c>
      <c r="B16" s="994"/>
      <c r="C16" s="994"/>
      <c r="D16" s="994"/>
      <c r="E16" s="994"/>
      <c r="F16" s="994"/>
      <c r="G16" s="994"/>
      <c r="H16" s="994"/>
      <c r="I16" s="994"/>
    </row>
    <row r="17" spans="1:9" ht="6.75" customHeight="1">
      <c r="A17" s="38"/>
      <c r="B17" s="38"/>
      <c r="C17" s="38"/>
      <c r="D17" s="38"/>
      <c r="E17" s="38"/>
      <c r="F17" s="38"/>
      <c r="G17" s="38"/>
      <c r="H17" s="38"/>
      <c r="I17" s="38"/>
    </row>
    <row r="18" spans="1:9" ht="247.9" customHeight="1">
      <c r="A18" s="985" t="s">
        <v>225</v>
      </c>
      <c r="B18" s="986"/>
      <c r="C18" s="986"/>
      <c r="D18" s="986"/>
      <c r="E18" s="986"/>
      <c r="F18" s="986"/>
      <c r="G18" s="986"/>
      <c r="H18" s="986"/>
      <c r="I18" s="987"/>
    </row>
  </sheetData>
  <mergeCells count="9">
    <mergeCell ref="A18:I18"/>
    <mergeCell ref="A1:B1"/>
    <mergeCell ref="A3:D3"/>
    <mergeCell ref="A12:I12"/>
    <mergeCell ref="A10:I10"/>
    <mergeCell ref="A13:I13"/>
    <mergeCell ref="A14:I14"/>
    <mergeCell ref="A16:I16"/>
    <mergeCell ref="A15:I15"/>
  </mergeCells>
  <phoneticPr fontId="2"/>
  <printOptions horizontalCentered="1"/>
  <pageMargins left="0.70866141732283472" right="0.70866141732283472" top="0.74803149606299213" bottom="0.15748031496062992" header="0.31496062992125984" footer="0.31496062992125984"/>
  <pageSetup paperSize="9" scale="83" fitToWidth="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90" zoomScaleNormal="100" zoomScaleSheetLayoutView="90" workbookViewId="0">
      <pane xSplit="2" ySplit="13" topLeftCell="C29" activePane="bottomRight" state="frozen"/>
      <selection pane="topRight" activeCell="C1" sqref="C1"/>
      <selection pane="bottomLeft" activeCell="A12" sqref="A12"/>
      <selection pane="bottomRight" activeCell="U11" sqref="U11"/>
    </sheetView>
  </sheetViews>
  <sheetFormatPr defaultColWidth="9" defaultRowHeight="13.5"/>
  <cols>
    <col min="1" max="1" width="4" style="40" customWidth="1"/>
    <col min="2" max="2" width="4.75" style="40" customWidth="1"/>
    <col min="3" max="5" width="5.625" style="40" customWidth="1"/>
    <col min="6" max="15" width="4.625" style="40" customWidth="1"/>
    <col min="16" max="18" width="3.625" style="40" customWidth="1"/>
    <col min="19" max="22" width="4.625" style="40" customWidth="1"/>
    <col min="23" max="23" width="8.125" style="40" customWidth="1"/>
    <col min="24" max="24" width="1.25" style="40" customWidth="1"/>
    <col min="25" max="48" width="2.625" style="40" customWidth="1"/>
    <col min="49" max="16384" width="9" style="40"/>
  </cols>
  <sheetData>
    <row r="1" spans="2:23" ht="14.25">
      <c r="B1" s="41" t="s">
        <v>104</v>
      </c>
      <c r="C1" s="39"/>
      <c r="D1" s="39"/>
      <c r="F1" s="39"/>
      <c r="G1" s="39"/>
      <c r="H1" s="39"/>
      <c r="I1" s="39"/>
      <c r="J1" s="39"/>
      <c r="K1" s="39"/>
      <c r="L1" s="39"/>
      <c r="M1" s="39"/>
      <c r="N1" s="39"/>
      <c r="O1" s="39"/>
      <c r="P1" s="39"/>
      <c r="Q1" s="39"/>
      <c r="R1" s="39"/>
      <c r="S1" s="39"/>
      <c r="T1" s="39"/>
      <c r="U1" s="39"/>
      <c r="W1" s="39"/>
    </row>
    <row r="2" spans="2:23" ht="14.25">
      <c r="B2" s="41"/>
      <c r="C2" s="39"/>
      <c r="D2" s="39"/>
      <c r="F2" s="39"/>
      <c r="G2" s="39"/>
      <c r="H2" s="39"/>
      <c r="I2" s="39"/>
      <c r="J2" s="39"/>
      <c r="K2" s="39"/>
      <c r="L2" s="39"/>
      <c r="M2" s="39"/>
      <c r="N2" s="39"/>
      <c r="O2" s="39"/>
      <c r="P2" s="39"/>
      <c r="Q2" s="39"/>
      <c r="R2" s="39"/>
      <c r="S2" s="39"/>
      <c r="T2" s="39"/>
      <c r="U2" s="39"/>
      <c r="W2" s="39"/>
    </row>
    <row r="3" spans="2:23" ht="14.25" customHeight="1">
      <c r="B3" s="41"/>
      <c r="C3" s="1001" t="s">
        <v>456</v>
      </c>
      <c r="D3" s="1002"/>
      <c r="E3" s="1003"/>
      <c r="F3" s="39"/>
      <c r="G3" s="39"/>
      <c r="H3" s="39"/>
      <c r="I3" s="39"/>
      <c r="J3" s="39"/>
      <c r="K3" s="39"/>
      <c r="L3" s="39"/>
      <c r="M3" s="39"/>
      <c r="N3" s="39"/>
      <c r="O3" s="39"/>
      <c r="P3" s="39"/>
      <c r="Q3" s="39"/>
      <c r="R3" s="39"/>
      <c r="S3" s="39"/>
      <c r="T3" s="39"/>
      <c r="U3" s="39"/>
      <c r="W3" s="39"/>
    </row>
    <row r="4" spans="2:23" ht="23.1" customHeight="1">
      <c r="B4" s="39"/>
      <c r="C4" s="1004"/>
      <c r="D4" s="1005"/>
      <c r="E4" s="1006"/>
      <c r="F4" s="39"/>
      <c r="G4" s="39"/>
      <c r="H4" s="39"/>
      <c r="I4" s="39"/>
      <c r="J4" s="39"/>
      <c r="K4" s="39"/>
      <c r="L4" s="39"/>
      <c r="M4" s="39"/>
      <c r="N4" s="39"/>
      <c r="O4" s="39"/>
      <c r="P4" s="39"/>
      <c r="Q4" s="39"/>
      <c r="R4" s="39"/>
      <c r="S4" s="39"/>
      <c r="T4" s="39"/>
      <c r="U4" s="39"/>
      <c r="W4" s="39"/>
    </row>
    <row r="5" spans="2:23" ht="27" customHeight="1">
      <c r="B5" s="39"/>
      <c r="C5" s="1010" t="s">
        <v>105</v>
      </c>
      <c r="D5" s="1010"/>
      <c r="E5" s="1010"/>
      <c r="F5" s="1010"/>
      <c r="G5" s="1010"/>
      <c r="H5" s="1010"/>
      <c r="I5" s="1010"/>
      <c r="J5" s="1010"/>
      <c r="K5" s="1010"/>
      <c r="L5" s="1010"/>
      <c r="M5" s="1010"/>
      <c r="N5" s="1010"/>
      <c r="O5" s="1010"/>
      <c r="P5" s="1010"/>
      <c r="Q5" s="1010"/>
      <c r="R5" s="1010"/>
      <c r="S5" s="1010"/>
      <c r="T5" s="1010"/>
      <c r="U5" s="1010"/>
      <c r="V5" s="1010"/>
      <c r="W5" s="1010"/>
    </row>
    <row r="6" spans="2:23">
      <c r="B6" s="39"/>
      <c r="C6" s="39"/>
      <c r="D6" s="39"/>
      <c r="E6" s="39"/>
      <c r="F6" s="39"/>
      <c r="G6" s="39"/>
      <c r="H6" s="39"/>
      <c r="I6" s="39"/>
      <c r="J6" s="39"/>
      <c r="K6" s="39"/>
      <c r="L6" s="39"/>
      <c r="M6" s="39"/>
      <c r="N6" s="39"/>
      <c r="O6" s="39"/>
      <c r="P6" s="39"/>
      <c r="Q6" s="39"/>
      <c r="R6" s="39"/>
      <c r="S6" s="39"/>
      <c r="T6" s="39"/>
      <c r="U6" s="39"/>
      <c r="V6" s="39"/>
      <c r="W6" s="39"/>
    </row>
    <row r="7" spans="2:23" ht="20.100000000000001" customHeight="1">
      <c r="B7" s="39"/>
      <c r="C7" s="39"/>
      <c r="D7" s="39"/>
      <c r="E7" s="39"/>
      <c r="F7" s="39"/>
      <c r="G7" s="39"/>
      <c r="H7" s="39"/>
      <c r="I7" s="39"/>
      <c r="J7" s="39"/>
      <c r="K7" s="39"/>
      <c r="L7" s="313"/>
      <c r="M7" s="1020" t="s">
        <v>67</v>
      </c>
      <c r="N7" s="1020"/>
      <c r="O7" s="1020"/>
      <c r="P7" s="1019" t="str">
        <f>IF(様式第1号!E14="","",様式第1号!E14)</f>
        <v/>
      </c>
      <c r="Q7" s="1019" t="str">
        <f>IF(様式第1号!M16="","",様式第1号!M16)</f>
        <v/>
      </c>
      <c r="R7" s="1019" t="str">
        <f>IF(様式第1号!N16="","",様式第1号!N16)</f>
        <v/>
      </c>
      <c r="S7" s="1019" t="str">
        <f>IF(様式第1号!O16="","",様式第1号!O16)</f>
        <v/>
      </c>
      <c r="T7" s="1019" t="str">
        <f>IF(様式第1号!P16="","",様式第1号!P16)</f>
        <v/>
      </c>
      <c r="U7" s="1019" t="str">
        <f>IF(様式第1号!Q16="","",様式第1号!Q16)</f>
        <v/>
      </c>
      <c r="V7" s="1019" t="str">
        <f>IF(様式第1号!R16="","",様式第1号!R16)</f>
        <v/>
      </c>
      <c r="W7" s="1019" t="str">
        <f>IF(様式第1号!S16="","",様式第1号!S16)</f>
        <v/>
      </c>
    </row>
    <row r="8" spans="2:23" ht="20.100000000000001" customHeight="1">
      <c r="B8" s="39"/>
      <c r="C8" s="39"/>
      <c r="D8" s="39"/>
      <c r="E8" s="39"/>
      <c r="F8" s="39"/>
      <c r="G8" s="39"/>
      <c r="H8" s="39"/>
      <c r="I8" s="39"/>
      <c r="J8" s="39"/>
      <c r="K8" s="39"/>
      <c r="L8" s="313"/>
      <c r="M8" s="1020" t="s">
        <v>74</v>
      </c>
      <c r="N8" s="1020"/>
      <c r="O8" s="1020"/>
      <c r="P8" s="1019" t="str">
        <f>IF(様式第1号!E19="","",様式第1号!E19)</f>
        <v/>
      </c>
      <c r="Q8" s="1019" t="str">
        <f>IF(様式第1号!M21="","",様式第1号!M21)</f>
        <v/>
      </c>
      <c r="R8" s="1019" t="str">
        <f>IF(様式第1号!N21="","",様式第1号!N21)</f>
        <v/>
      </c>
      <c r="S8" s="1019" t="str">
        <f>IF(様式第1号!O21="","",様式第1号!O21)</f>
        <v/>
      </c>
      <c r="T8" s="1019" t="str">
        <f>IF(様式第1号!P21="","",様式第1号!P21)</f>
        <v/>
      </c>
      <c r="U8" s="1019" t="str">
        <f>IF(様式第1号!Q21="","",様式第1号!Q21)</f>
        <v/>
      </c>
      <c r="V8" s="1019" t="str">
        <f>IF(様式第1号!R21="","",様式第1号!R21)</f>
        <v/>
      </c>
      <c r="W8" s="1019" t="str">
        <f>IF(様式第1号!S21="","",様式第1号!S21)</f>
        <v/>
      </c>
    </row>
    <row r="9" spans="2:23" ht="20.100000000000001" customHeight="1">
      <c r="B9" s="39"/>
      <c r="C9" s="39"/>
      <c r="D9" s="39"/>
      <c r="E9" s="39"/>
      <c r="F9" s="39"/>
      <c r="G9" s="39"/>
      <c r="H9" s="39"/>
      <c r="I9" s="39"/>
      <c r="J9" s="39"/>
      <c r="K9" s="39"/>
      <c r="L9" s="313"/>
      <c r="M9" s="1020" t="s">
        <v>113</v>
      </c>
      <c r="N9" s="1020"/>
      <c r="O9" s="1020"/>
      <c r="P9" s="1019" t="str">
        <f>IF(様式第1号!E20="","",様式第1号!E20)</f>
        <v/>
      </c>
      <c r="Q9" s="1019" t="str">
        <f>IF(様式第1号!M22="","",様式第1号!M22)</f>
        <v/>
      </c>
      <c r="R9" s="1019" t="str">
        <f>IF(様式第1号!N22="","",様式第1号!N22)</f>
        <v/>
      </c>
      <c r="S9" s="1019" t="str">
        <f>IF(様式第1号!O22="","",様式第1号!O22)</f>
        <v/>
      </c>
      <c r="T9" s="1019" t="str">
        <f>IF(様式第1号!P22="","",様式第1号!P22)</f>
        <v/>
      </c>
      <c r="U9" s="1019" t="str">
        <f>IF(様式第1号!Q22="","",様式第1号!Q22)</f>
        <v/>
      </c>
      <c r="V9" s="1019" t="str">
        <f>IF(様式第1号!R22="","",様式第1号!R22)</f>
        <v/>
      </c>
      <c r="W9" s="1019" t="str">
        <f>IF(様式第1号!S22="","",様式第1号!S22)</f>
        <v/>
      </c>
    </row>
    <row r="10" spans="2:23" ht="20.100000000000001" customHeight="1">
      <c r="B10" s="39"/>
      <c r="C10" s="39"/>
      <c r="D10" s="39"/>
      <c r="E10" s="39"/>
      <c r="F10" s="39"/>
      <c r="G10" s="39"/>
      <c r="H10" s="39"/>
      <c r="I10" s="39"/>
      <c r="J10" s="39"/>
      <c r="K10" s="39"/>
      <c r="L10" s="313"/>
      <c r="M10" s="1020" t="s">
        <v>114</v>
      </c>
      <c r="N10" s="1020"/>
      <c r="O10" s="1020"/>
      <c r="P10" s="1019" t="str">
        <f>IF(様式第1号!E21="","",様式第1号!E21)</f>
        <v/>
      </c>
      <c r="Q10" s="1019" t="str">
        <f>IF(様式第1号!M23="","",様式第1号!M23)</f>
        <v/>
      </c>
      <c r="R10" s="1019" t="str">
        <f>IF(様式第1号!N23="","",様式第1号!N23)</f>
        <v/>
      </c>
      <c r="S10" s="1019" t="str">
        <f>IF(様式第1号!O23="","",様式第1号!O23)</f>
        <v/>
      </c>
      <c r="T10" s="1019" t="str">
        <f>IF(様式第1号!P23="","",様式第1号!P23)</f>
        <v/>
      </c>
      <c r="U10" s="1019" t="str">
        <f>IF(様式第1号!Q23="","",様式第1号!Q23)</f>
        <v/>
      </c>
      <c r="V10" s="1019" t="str">
        <f>IF(様式第1号!R23="","",様式第1号!R23)</f>
        <v/>
      </c>
      <c r="W10" s="1019" t="str">
        <f>IF(様式第1号!S23="","",様式第1号!S23)</f>
        <v/>
      </c>
    </row>
    <row r="11" spans="2:23">
      <c r="B11" s="39"/>
      <c r="C11" s="39"/>
      <c r="D11" s="39"/>
      <c r="E11" s="39"/>
      <c r="F11" s="39"/>
      <c r="G11" s="39"/>
      <c r="H11" s="39"/>
      <c r="I11" s="39"/>
      <c r="J11" s="39"/>
      <c r="K11" s="39"/>
      <c r="L11" s="39"/>
      <c r="M11" s="39"/>
      <c r="N11" s="39"/>
      <c r="O11" s="39"/>
      <c r="P11" s="39"/>
      <c r="Q11" s="39"/>
      <c r="R11" s="39"/>
      <c r="S11" s="39"/>
      <c r="T11" s="39"/>
      <c r="U11" s="39"/>
      <c r="V11" s="39"/>
      <c r="W11" s="39"/>
    </row>
    <row r="12" spans="2:23" ht="14.25">
      <c r="B12" s="1009" t="s">
        <v>106</v>
      </c>
      <c r="C12" s="1011" t="s">
        <v>107</v>
      </c>
      <c r="D12" s="1012"/>
      <c r="E12" s="1012"/>
      <c r="F12" s="1011" t="s">
        <v>108</v>
      </c>
      <c r="G12" s="1012"/>
      <c r="H12" s="1012"/>
      <c r="I12" s="1012"/>
      <c r="J12" s="1013"/>
      <c r="K12" s="1011" t="s">
        <v>117</v>
      </c>
      <c r="L12" s="1012"/>
      <c r="M12" s="1012"/>
      <c r="N12" s="1012"/>
      <c r="O12" s="1013"/>
      <c r="P12" s="1012" t="s">
        <v>109</v>
      </c>
      <c r="Q12" s="1012"/>
      <c r="R12" s="1013"/>
      <c r="S12" s="1011" t="s">
        <v>110</v>
      </c>
      <c r="T12" s="1012"/>
      <c r="U12" s="1012"/>
      <c r="V12" s="1012"/>
      <c r="W12" s="1013"/>
    </row>
    <row r="13" spans="2:23" ht="12.75" customHeight="1">
      <c r="B13" s="1009"/>
      <c r="C13" s="1014"/>
      <c r="D13" s="1015"/>
      <c r="E13" s="1015"/>
      <c r="F13" s="1014"/>
      <c r="G13" s="1015"/>
      <c r="H13" s="1015"/>
      <c r="I13" s="1015"/>
      <c r="J13" s="1016"/>
      <c r="K13" s="1014"/>
      <c r="L13" s="1015"/>
      <c r="M13" s="1015"/>
      <c r="N13" s="1015"/>
      <c r="O13" s="1016"/>
      <c r="P13" s="1017" t="s">
        <v>111</v>
      </c>
      <c r="Q13" s="1017"/>
      <c r="R13" s="1018"/>
      <c r="S13" s="1014" t="s">
        <v>112</v>
      </c>
      <c r="T13" s="1015"/>
      <c r="U13" s="1015"/>
      <c r="V13" s="1015"/>
      <c r="W13" s="1016"/>
    </row>
    <row r="14" spans="2:23" ht="30" customHeight="1">
      <c r="B14" s="132">
        <v>1</v>
      </c>
      <c r="C14" s="999"/>
      <c r="D14" s="1000"/>
      <c r="E14" s="1000"/>
      <c r="F14" s="999"/>
      <c r="G14" s="1000"/>
      <c r="H14" s="1000"/>
      <c r="I14" s="1000"/>
      <c r="J14" s="1000"/>
      <c r="K14" s="999"/>
      <c r="L14" s="1000"/>
      <c r="M14" s="1000"/>
      <c r="N14" s="1000"/>
      <c r="O14" s="1008"/>
      <c r="P14" s="997"/>
      <c r="Q14" s="997"/>
      <c r="R14" s="997"/>
      <c r="S14" s="996"/>
      <c r="T14" s="997"/>
      <c r="U14" s="997"/>
      <c r="V14" s="997"/>
      <c r="W14" s="998"/>
    </row>
    <row r="15" spans="2:23" ht="30" customHeight="1">
      <c r="B15" s="132">
        <v>2</v>
      </c>
      <c r="C15" s="999"/>
      <c r="D15" s="1000"/>
      <c r="E15" s="1000"/>
      <c r="F15" s="999"/>
      <c r="G15" s="1000"/>
      <c r="H15" s="1000"/>
      <c r="I15" s="1000"/>
      <c r="J15" s="1000"/>
      <c r="K15" s="999"/>
      <c r="L15" s="1000"/>
      <c r="M15" s="1000"/>
      <c r="N15" s="1000"/>
      <c r="O15" s="1008"/>
      <c r="P15" s="997"/>
      <c r="Q15" s="997"/>
      <c r="R15" s="997"/>
      <c r="S15" s="996"/>
      <c r="T15" s="997"/>
      <c r="U15" s="997"/>
      <c r="V15" s="997"/>
      <c r="W15" s="998"/>
    </row>
    <row r="16" spans="2:23" ht="30" customHeight="1">
      <c r="B16" s="132">
        <v>3</v>
      </c>
      <c r="C16" s="999"/>
      <c r="D16" s="1000"/>
      <c r="E16" s="1000"/>
      <c r="F16" s="999"/>
      <c r="G16" s="1000"/>
      <c r="H16" s="1000"/>
      <c r="I16" s="1000"/>
      <c r="J16" s="1000"/>
      <c r="K16" s="999"/>
      <c r="L16" s="1000"/>
      <c r="M16" s="1000"/>
      <c r="N16" s="1000"/>
      <c r="O16" s="1008"/>
      <c r="P16" s="997"/>
      <c r="Q16" s="997"/>
      <c r="R16" s="997"/>
      <c r="S16" s="996"/>
      <c r="T16" s="997"/>
      <c r="U16" s="997"/>
      <c r="V16" s="997"/>
      <c r="W16" s="998"/>
    </row>
    <row r="17" spans="2:23" ht="30" customHeight="1">
      <c r="B17" s="132">
        <v>4</v>
      </c>
      <c r="C17" s="999"/>
      <c r="D17" s="1000"/>
      <c r="E17" s="1000"/>
      <c r="F17" s="999"/>
      <c r="G17" s="1000"/>
      <c r="H17" s="1000"/>
      <c r="I17" s="1000"/>
      <c r="J17" s="1000"/>
      <c r="K17" s="999"/>
      <c r="L17" s="1000"/>
      <c r="M17" s="1000"/>
      <c r="N17" s="1000"/>
      <c r="O17" s="1008"/>
      <c r="P17" s="997"/>
      <c r="Q17" s="997"/>
      <c r="R17" s="997"/>
      <c r="S17" s="996"/>
      <c r="T17" s="997"/>
      <c r="U17" s="997"/>
      <c r="V17" s="997"/>
      <c r="W17" s="998"/>
    </row>
    <row r="18" spans="2:23" ht="30" customHeight="1">
      <c r="B18" s="132">
        <v>5</v>
      </c>
      <c r="C18" s="999"/>
      <c r="D18" s="1000"/>
      <c r="E18" s="1000"/>
      <c r="F18" s="999"/>
      <c r="G18" s="1000"/>
      <c r="H18" s="1000"/>
      <c r="I18" s="1000"/>
      <c r="J18" s="1000"/>
      <c r="K18" s="999"/>
      <c r="L18" s="1000"/>
      <c r="M18" s="1000"/>
      <c r="N18" s="1000"/>
      <c r="O18" s="1008"/>
      <c r="P18" s="997"/>
      <c r="Q18" s="997"/>
      <c r="R18" s="997"/>
      <c r="S18" s="996"/>
      <c r="T18" s="997"/>
      <c r="U18" s="997"/>
      <c r="V18" s="997"/>
      <c r="W18" s="998"/>
    </row>
    <row r="19" spans="2:23" ht="30" customHeight="1">
      <c r="B19" s="132">
        <v>6</v>
      </c>
      <c r="C19" s="999"/>
      <c r="D19" s="1000"/>
      <c r="E19" s="1000"/>
      <c r="F19" s="999"/>
      <c r="G19" s="1000"/>
      <c r="H19" s="1000"/>
      <c r="I19" s="1000"/>
      <c r="J19" s="1000"/>
      <c r="K19" s="999"/>
      <c r="L19" s="1000"/>
      <c r="M19" s="1000"/>
      <c r="N19" s="1000"/>
      <c r="O19" s="1008"/>
      <c r="P19" s="997"/>
      <c r="Q19" s="997"/>
      <c r="R19" s="997"/>
      <c r="S19" s="996"/>
      <c r="T19" s="997"/>
      <c r="U19" s="997"/>
      <c r="V19" s="997"/>
      <c r="W19" s="998"/>
    </row>
    <row r="20" spans="2:23" ht="30" customHeight="1">
      <c r="B20" s="132">
        <v>7</v>
      </c>
      <c r="C20" s="999"/>
      <c r="D20" s="1000"/>
      <c r="E20" s="1000"/>
      <c r="F20" s="999"/>
      <c r="G20" s="1000"/>
      <c r="H20" s="1000"/>
      <c r="I20" s="1000"/>
      <c r="J20" s="1000"/>
      <c r="K20" s="999"/>
      <c r="L20" s="1000"/>
      <c r="M20" s="1000"/>
      <c r="N20" s="1000"/>
      <c r="O20" s="1008"/>
      <c r="P20" s="997"/>
      <c r="Q20" s="997"/>
      <c r="R20" s="997"/>
      <c r="S20" s="996"/>
      <c r="T20" s="997"/>
      <c r="U20" s="997"/>
      <c r="V20" s="997"/>
      <c r="W20" s="998"/>
    </row>
    <row r="21" spans="2:23" ht="30" customHeight="1">
      <c r="B21" s="132">
        <v>8</v>
      </c>
      <c r="C21" s="999"/>
      <c r="D21" s="1000"/>
      <c r="E21" s="1000"/>
      <c r="F21" s="999"/>
      <c r="G21" s="1000"/>
      <c r="H21" s="1000"/>
      <c r="I21" s="1000"/>
      <c r="J21" s="1000"/>
      <c r="K21" s="999"/>
      <c r="L21" s="1000"/>
      <c r="M21" s="1000"/>
      <c r="N21" s="1000"/>
      <c r="O21" s="1008"/>
      <c r="P21" s="997"/>
      <c r="Q21" s="997"/>
      <c r="R21" s="997"/>
      <c r="S21" s="996"/>
      <c r="T21" s="997"/>
      <c r="U21" s="997"/>
      <c r="V21" s="997"/>
      <c r="W21" s="998"/>
    </row>
    <row r="22" spans="2:23" ht="30" customHeight="1">
      <c r="B22" s="132">
        <v>9</v>
      </c>
      <c r="C22" s="999"/>
      <c r="D22" s="1000"/>
      <c r="E22" s="1000"/>
      <c r="F22" s="999"/>
      <c r="G22" s="1000"/>
      <c r="H22" s="1000"/>
      <c r="I22" s="1000"/>
      <c r="J22" s="1000"/>
      <c r="K22" s="999"/>
      <c r="L22" s="1000"/>
      <c r="M22" s="1000"/>
      <c r="N22" s="1000"/>
      <c r="O22" s="1008"/>
      <c r="P22" s="997"/>
      <c r="Q22" s="997"/>
      <c r="R22" s="997"/>
      <c r="S22" s="996"/>
      <c r="T22" s="997"/>
      <c r="U22" s="997"/>
      <c r="V22" s="997"/>
      <c r="W22" s="998"/>
    </row>
    <row r="23" spans="2:23" ht="30" customHeight="1">
      <c r="B23" s="132">
        <v>10</v>
      </c>
      <c r="C23" s="999"/>
      <c r="D23" s="1000"/>
      <c r="E23" s="1000"/>
      <c r="F23" s="999"/>
      <c r="G23" s="1000"/>
      <c r="H23" s="1000"/>
      <c r="I23" s="1000"/>
      <c r="J23" s="1000"/>
      <c r="K23" s="999"/>
      <c r="L23" s="1000"/>
      <c r="M23" s="1000"/>
      <c r="N23" s="1000"/>
      <c r="O23" s="1008"/>
      <c r="P23" s="997"/>
      <c r="Q23" s="997"/>
      <c r="R23" s="997"/>
      <c r="S23" s="996"/>
      <c r="T23" s="997"/>
      <c r="U23" s="997"/>
      <c r="V23" s="997"/>
      <c r="W23" s="998"/>
    </row>
    <row r="24" spans="2:23" ht="30" customHeight="1">
      <c r="B24" s="132">
        <v>11</v>
      </c>
      <c r="C24" s="999"/>
      <c r="D24" s="1000"/>
      <c r="E24" s="1000"/>
      <c r="F24" s="999"/>
      <c r="G24" s="1000"/>
      <c r="H24" s="1000"/>
      <c r="I24" s="1000"/>
      <c r="J24" s="1000"/>
      <c r="K24" s="999"/>
      <c r="L24" s="1000"/>
      <c r="M24" s="1000"/>
      <c r="N24" s="1000"/>
      <c r="O24" s="1008"/>
      <c r="P24" s="997"/>
      <c r="Q24" s="997"/>
      <c r="R24" s="997"/>
      <c r="S24" s="996"/>
      <c r="T24" s="997"/>
      <c r="U24" s="997"/>
      <c r="V24" s="997"/>
      <c r="W24" s="998"/>
    </row>
    <row r="25" spans="2:23" ht="30" customHeight="1">
      <c r="B25" s="132">
        <v>12</v>
      </c>
      <c r="C25" s="999"/>
      <c r="D25" s="1000"/>
      <c r="E25" s="1000"/>
      <c r="F25" s="999"/>
      <c r="G25" s="1000"/>
      <c r="H25" s="1000"/>
      <c r="I25" s="1000"/>
      <c r="J25" s="1000"/>
      <c r="K25" s="999"/>
      <c r="L25" s="1000"/>
      <c r="M25" s="1000"/>
      <c r="N25" s="1000"/>
      <c r="O25" s="1008"/>
      <c r="P25" s="997"/>
      <c r="Q25" s="997"/>
      <c r="R25" s="997"/>
      <c r="S25" s="996"/>
      <c r="T25" s="997"/>
      <c r="U25" s="997"/>
      <c r="V25" s="997"/>
      <c r="W25" s="998"/>
    </row>
    <row r="26" spans="2:23" ht="30" customHeight="1">
      <c r="B26" s="132">
        <v>13</v>
      </c>
      <c r="C26" s="999"/>
      <c r="D26" s="1000"/>
      <c r="E26" s="1000"/>
      <c r="F26" s="999"/>
      <c r="G26" s="1000"/>
      <c r="H26" s="1000"/>
      <c r="I26" s="1000"/>
      <c r="J26" s="1000"/>
      <c r="K26" s="999"/>
      <c r="L26" s="1000"/>
      <c r="M26" s="1000"/>
      <c r="N26" s="1000"/>
      <c r="O26" s="1008"/>
      <c r="P26" s="997"/>
      <c r="Q26" s="997"/>
      <c r="R26" s="997"/>
      <c r="S26" s="996"/>
      <c r="T26" s="997"/>
      <c r="U26" s="997"/>
      <c r="V26" s="997"/>
      <c r="W26" s="998"/>
    </row>
    <row r="27" spans="2:23" ht="30" customHeight="1">
      <c r="B27" s="132">
        <v>14</v>
      </c>
      <c r="C27" s="999"/>
      <c r="D27" s="1000"/>
      <c r="E27" s="1000"/>
      <c r="F27" s="999"/>
      <c r="G27" s="1000"/>
      <c r="H27" s="1000"/>
      <c r="I27" s="1000"/>
      <c r="J27" s="1000"/>
      <c r="K27" s="999"/>
      <c r="L27" s="1000"/>
      <c r="M27" s="1000"/>
      <c r="N27" s="1000"/>
      <c r="O27" s="1008"/>
      <c r="P27" s="997"/>
      <c r="Q27" s="997"/>
      <c r="R27" s="997"/>
      <c r="S27" s="996"/>
      <c r="T27" s="997"/>
      <c r="U27" s="997"/>
      <c r="V27" s="997"/>
      <c r="W27" s="998"/>
    </row>
    <row r="28" spans="2:23" ht="30" customHeight="1">
      <c r="B28" s="132">
        <v>15</v>
      </c>
      <c r="C28" s="999"/>
      <c r="D28" s="1000"/>
      <c r="E28" s="1000"/>
      <c r="F28" s="999"/>
      <c r="G28" s="1000"/>
      <c r="H28" s="1000"/>
      <c r="I28" s="1000"/>
      <c r="J28" s="1000"/>
      <c r="K28" s="999"/>
      <c r="L28" s="1000"/>
      <c r="M28" s="1000"/>
      <c r="N28" s="1000"/>
      <c r="O28" s="1008"/>
      <c r="P28" s="997"/>
      <c r="Q28" s="997"/>
      <c r="R28" s="997"/>
      <c r="S28" s="996"/>
      <c r="T28" s="997"/>
      <c r="U28" s="997"/>
      <c r="V28" s="997"/>
      <c r="W28" s="998"/>
    </row>
    <row r="29" spans="2:23" ht="30" customHeight="1">
      <c r="B29" s="132">
        <v>16</v>
      </c>
      <c r="C29" s="999"/>
      <c r="D29" s="1000"/>
      <c r="E29" s="1000"/>
      <c r="F29" s="999"/>
      <c r="G29" s="1000"/>
      <c r="H29" s="1000"/>
      <c r="I29" s="1000"/>
      <c r="J29" s="1000"/>
      <c r="K29" s="999"/>
      <c r="L29" s="1000"/>
      <c r="M29" s="1000"/>
      <c r="N29" s="1000"/>
      <c r="O29" s="1008"/>
      <c r="P29" s="997"/>
      <c r="Q29" s="997"/>
      <c r="R29" s="997"/>
      <c r="S29" s="996"/>
      <c r="T29" s="997"/>
      <c r="U29" s="997"/>
      <c r="V29" s="997"/>
      <c r="W29" s="998"/>
    </row>
    <row r="30" spans="2:23" ht="30" customHeight="1">
      <c r="B30" s="132">
        <v>17</v>
      </c>
      <c r="C30" s="999"/>
      <c r="D30" s="1000"/>
      <c r="E30" s="1000"/>
      <c r="F30" s="999"/>
      <c r="G30" s="1000"/>
      <c r="H30" s="1000"/>
      <c r="I30" s="1000"/>
      <c r="J30" s="1000"/>
      <c r="K30" s="999"/>
      <c r="L30" s="1000"/>
      <c r="M30" s="1000"/>
      <c r="N30" s="1000"/>
      <c r="O30" s="1008"/>
      <c r="P30" s="997"/>
      <c r="Q30" s="997"/>
      <c r="R30" s="997"/>
      <c r="S30" s="996"/>
      <c r="T30" s="997"/>
      <c r="U30" s="997"/>
      <c r="V30" s="997"/>
      <c r="W30" s="998"/>
    </row>
    <row r="31" spans="2:23" ht="30" customHeight="1">
      <c r="B31" s="132">
        <v>18</v>
      </c>
      <c r="C31" s="999"/>
      <c r="D31" s="1000"/>
      <c r="E31" s="1000"/>
      <c r="F31" s="999"/>
      <c r="G31" s="1000"/>
      <c r="H31" s="1000"/>
      <c r="I31" s="1000"/>
      <c r="J31" s="1000"/>
      <c r="K31" s="999"/>
      <c r="L31" s="1000"/>
      <c r="M31" s="1000"/>
      <c r="N31" s="1000"/>
      <c r="O31" s="1008"/>
      <c r="P31" s="997"/>
      <c r="Q31" s="997"/>
      <c r="R31" s="997"/>
      <c r="S31" s="996"/>
      <c r="T31" s="997"/>
      <c r="U31" s="997"/>
      <c r="V31" s="997"/>
      <c r="W31" s="998"/>
    </row>
    <row r="32" spans="2:23" ht="30" customHeight="1">
      <c r="B32" s="132">
        <v>19</v>
      </c>
      <c r="C32" s="999"/>
      <c r="D32" s="1000"/>
      <c r="E32" s="1000"/>
      <c r="F32" s="999"/>
      <c r="G32" s="1000"/>
      <c r="H32" s="1000"/>
      <c r="I32" s="1000"/>
      <c r="J32" s="1000"/>
      <c r="K32" s="999"/>
      <c r="L32" s="1000"/>
      <c r="M32" s="1000"/>
      <c r="N32" s="1000"/>
      <c r="O32" s="1008"/>
      <c r="P32" s="997"/>
      <c r="Q32" s="997"/>
      <c r="R32" s="997"/>
      <c r="S32" s="996"/>
      <c r="T32" s="997"/>
      <c r="U32" s="997"/>
      <c r="V32" s="997"/>
      <c r="W32" s="998"/>
    </row>
    <row r="33" spans="2:23" ht="30" customHeight="1">
      <c r="B33" s="132">
        <v>20</v>
      </c>
      <c r="C33" s="999"/>
      <c r="D33" s="1000"/>
      <c r="E33" s="1000"/>
      <c r="F33" s="999"/>
      <c r="G33" s="1000"/>
      <c r="H33" s="1000"/>
      <c r="I33" s="1000"/>
      <c r="J33" s="1000"/>
      <c r="K33" s="999"/>
      <c r="L33" s="1000"/>
      <c r="M33" s="1000"/>
      <c r="N33" s="1000"/>
      <c r="O33" s="1008"/>
      <c r="P33" s="997"/>
      <c r="Q33" s="997"/>
      <c r="R33" s="997"/>
      <c r="S33" s="996"/>
      <c r="T33" s="997"/>
      <c r="U33" s="997"/>
      <c r="V33" s="997"/>
      <c r="W33" s="998"/>
    </row>
    <row r="34" spans="2:23" ht="18" customHeight="1">
      <c r="B34" s="316"/>
      <c r="C34" s="314"/>
      <c r="D34" s="314"/>
      <c r="E34" s="314"/>
      <c r="F34" s="314"/>
      <c r="G34" s="314"/>
      <c r="H34" s="314"/>
      <c r="I34" s="314"/>
      <c r="J34" s="314"/>
      <c r="K34" s="314"/>
      <c r="L34" s="314"/>
      <c r="M34" s="314"/>
      <c r="N34" s="314"/>
      <c r="O34" s="314"/>
      <c r="P34" s="315"/>
      <c r="Q34" s="315"/>
      <c r="R34" s="315"/>
      <c r="S34" s="314"/>
      <c r="T34" s="314"/>
      <c r="U34" s="314"/>
      <c r="V34" s="314"/>
      <c r="W34" s="314"/>
    </row>
    <row r="35" spans="2:23" ht="13.15" customHeight="1">
      <c r="B35" s="39" t="s">
        <v>232</v>
      </c>
      <c r="C35" s="39"/>
      <c r="D35" s="39"/>
      <c r="E35" s="39"/>
      <c r="F35" s="39"/>
      <c r="G35" s="39"/>
      <c r="H35" s="39"/>
      <c r="I35" s="39"/>
      <c r="J35" s="39"/>
      <c r="K35" s="39"/>
      <c r="L35" s="39"/>
      <c r="M35" s="39"/>
      <c r="N35" s="39"/>
      <c r="O35" s="39"/>
      <c r="P35" s="39"/>
      <c r="Q35" s="39"/>
      <c r="R35" s="39"/>
      <c r="S35" s="39"/>
      <c r="T35" s="39"/>
      <c r="U35" s="39"/>
      <c r="V35" s="39"/>
      <c r="W35" s="39"/>
    </row>
    <row r="36" spans="2:23" ht="92.45" customHeight="1">
      <c r="B36" s="1007" t="s">
        <v>458</v>
      </c>
      <c r="C36" s="1007"/>
      <c r="D36" s="1007"/>
      <c r="E36" s="1007"/>
      <c r="F36" s="1007"/>
      <c r="G36" s="1007"/>
      <c r="H36" s="1007"/>
      <c r="I36" s="1007"/>
      <c r="J36" s="1007"/>
      <c r="K36" s="1007"/>
      <c r="L36" s="1007"/>
      <c r="M36" s="1007"/>
      <c r="N36" s="1007"/>
      <c r="O36" s="1007"/>
      <c r="P36" s="1007"/>
      <c r="Q36" s="1007"/>
      <c r="R36" s="1007"/>
      <c r="S36" s="1007"/>
      <c r="T36" s="1007"/>
      <c r="U36" s="1007"/>
      <c r="V36" s="1007"/>
      <c r="W36" s="1007"/>
    </row>
    <row r="37" spans="2:23">
      <c r="B37" s="39"/>
      <c r="D37" s="39"/>
      <c r="E37" s="39"/>
      <c r="F37" s="39"/>
      <c r="G37" s="39"/>
      <c r="H37" s="39"/>
      <c r="I37" s="39"/>
      <c r="J37" s="39"/>
      <c r="K37" s="39"/>
      <c r="L37" s="39"/>
      <c r="M37" s="39"/>
      <c r="N37" s="39"/>
      <c r="O37" s="39"/>
      <c r="P37" s="39"/>
      <c r="Q37" s="39"/>
      <c r="R37" s="39"/>
      <c r="S37" s="39"/>
      <c r="T37" s="39"/>
      <c r="U37" s="39"/>
      <c r="V37" s="39"/>
      <c r="W37" s="39"/>
    </row>
    <row r="38" spans="2:23">
      <c r="B38" s="39"/>
      <c r="D38" s="39"/>
      <c r="E38" s="39"/>
      <c r="F38" s="39"/>
      <c r="G38" s="39"/>
      <c r="H38" s="39"/>
      <c r="I38" s="39"/>
      <c r="J38" s="39"/>
      <c r="K38" s="39"/>
      <c r="L38" s="39"/>
      <c r="M38" s="39"/>
      <c r="N38" s="39"/>
      <c r="O38" s="39"/>
      <c r="P38" s="39"/>
      <c r="Q38" s="39"/>
      <c r="R38" s="39"/>
      <c r="S38" s="39"/>
      <c r="T38" s="39"/>
      <c r="U38" s="39"/>
      <c r="V38" s="39"/>
      <c r="W38" s="39"/>
    </row>
    <row r="39" spans="2:23">
      <c r="B39" s="39"/>
      <c r="C39" s="39"/>
      <c r="D39" s="39"/>
      <c r="E39" s="39"/>
      <c r="F39" s="39"/>
      <c r="G39" s="39"/>
      <c r="H39" s="39"/>
      <c r="I39" s="39"/>
      <c r="J39" s="39"/>
      <c r="K39" s="39"/>
      <c r="L39" s="39"/>
      <c r="M39" s="39"/>
      <c r="N39" s="39"/>
      <c r="O39" s="39"/>
      <c r="P39" s="39"/>
      <c r="Q39" s="39"/>
      <c r="R39" s="39"/>
      <c r="S39" s="39"/>
      <c r="T39" s="39"/>
      <c r="U39" s="39"/>
      <c r="V39" s="39"/>
      <c r="W39" s="39"/>
    </row>
    <row r="40" spans="2:23">
      <c r="B40" s="39"/>
      <c r="C40" s="39"/>
      <c r="D40" s="39"/>
      <c r="E40" s="39"/>
      <c r="F40" s="39"/>
      <c r="G40" s="39"/>
      <c r="H40" s="39"/>
      <c r="I40" s="39"/>
      <c r="J40" s="39"/>
      <c r="K40" s="39"/>
      <c r="L40" s="39"/>
      <c r="M40" s="39"/>
      <c r="N40" s="39"/>
      <c r="O40" s="39"/>
      <c r="P40" s="39"/>
      <c r="Q40" s="39"/>
      <c r="R40" s="39"/>
      <c r="S40" s="39"/>
      <c r="T40" s="39"/>
      <c r="U40" s="39"/>
      <c r="V40" s="39"/>
      <c r="W40" s="39"/>
    </row>
    <row r="41" spans="2:23">
      <c r="B41" s="39"/>
      <c r="C41" s="39"/>
      <c r="D41" s="39"/>
      <c r="E41" s="39"/>
      <c r="F41" s="39"/>
      <c r="G41" s="39"/>
      <c r="H41" s="39"/>
      <c r="I41" s="39"/>
      <c r="J41" s="39"/>
      <c r="K41" s="39"/>
      <c r="L41" s="39"/>
      <c r="M41" s="39"/>
      <c r="N41" s="39"/>
      <c r="O41" s="39"/>
      <c r="P41" s="39"/>
      <c r="Q41" s="39"/>
      <c r="R41" s="39"/>
      <c r="S41" s="39"/>
      <c r="T41" s="39"/>
      <c r="U41" s="39"/>
      <c r="V41" s="39"/>
      <c r="W41" s="39"/>
    </row>
    <row r="42" spans="2:23">
      <c r="B42" s="39"/>
      <c r="C42" s="39"/>
      <c r="D42" s="39"/>
      <c r="E42" s="39"/>
      <c r="F42" s="39"/>
      <c r="G42" s="39"/>
      <c r="H42" s="39"/>
      <c r="I42" s="39"/>
      <c r="J42" s="39"/>
      <c r="K42" s="39"/>
      <c r="L42" s="39"/>
      <c r="M42" s="39"/>
      <c r="N42" s="39"/>
      <c r="O42" s="39"/>
      <c r="P42" s="39"/>
      <c r="Q42" s="39"/>
      <c r="R42" s="39"/>
      <c r="S42" s="39"/>
      <c r="T42" s="39"/>
      <c r="U42" s="39"/>
      <c r="V42" s="39"/>
      <c r="W42" s="39"/>
    </row>
    <row r="43" spans="2:23">
      <c r="B43" s="39"/>
      <c r="C43" s="39"/>
      <c r="D43" s="39"/>
      <c r="E43" s="39"/>
      <c r="F43" s="39"/>
      <c r="G43" s="39"/>
      <c r="H43" s="39"/>
      <c r="I43" s="39"/>
      <c r="J43" s="39"/>
      <c r="K43" s="39"/>
      <c r="L43" s="39"/>
      <c r="M43" s="39"/>
      <c r="N43" s="39"/>
      <c r="O43" s="39"/>
      <c r="P43" s="39"/>
      <c r="Q43" s="39"/>
      <c r="R43" s="39"/>
      <c r="S43" s="39"/>
      <c r="T43" s="39"/>
      <c r="U43" s="39"/>
      <c r="V43" s="39"/>
      <c r="W43" s="39"/>
    </row>
    <row r="44" spans="2:23">
      <c r="B44" s="39"/>
      <c r="C44" s="39"/>
      <c r="D44" s="39"/>
      <c r="E44" s="39"/>
      <c r="F44" s="39"/>
      <c r="G44" s="39"/>
      <c r="H44" s="39"/>
      <c r="I44" s="39"/>
      <c r="J44" s="39"/>
      <c r="K44" s="39"/>
      <c r="L44" s="39"/>
      <c r="M44" s="39"/>
      <c r="N44" s="39"/>
      <c r="O44" s="39"/>
      <c r="P44" s="39"/>
      <c r="Q44" s="39"/>
      <c r="R44" s="39"/>
      <c r="S44" s="39"/>
      <c r="T44" s="39"/>
      <c r="U44" s="39"/>
      <c r="V44" s="39"/>
      <c r="W44" s="39"/>
    </row>
    <row r="45" spans="2:23">
      <c r="B45" s="39"/>
      <c r="C45" s="39"/>
      <c r="D45" s="39"/>
      <c r="E45" s="39"/>
      <c r="F45" s="39"/>
      <c r="G45" s="39"/>
      <c r="H45" s="39"/>
      <c r="I45" s="39"/>
      <c r="J45" s="39"/>
      <c r="K45" s="39"/>
      <c r="L45" s="39"/>
      <c r="M45" s="39"/>
      <c r="N45" s="39"/>
      <c r="O45" s="39"/>
      <c r="P45" s="39"/>
      <c r="Q45" s="39"/>
      <c r="R45" s="39"/>
      <c r="S45" s="39"/>
      <c r="T45" s="39"/>
      <c r="U45" s="39"/>
      <c r="V45" s="39"/>
      <c r="W45" s="39"/>
    </row>
    <row r="46" spans="2:23">
      <c r="B46" s="39"/>
      <c r="C46" s="39"/>
      <c r="D46" s="39"/>
      <c r="E46" s="39"/>
      <c r="F46" s="39"/>
      <c r="G46" s="39"/>
      <c r="H46" s="39"/>
      <c r="I46" s="39"/>
      <c r="J46" s="39"/>
      <c r="K46" s="39"/>
      <c r="L46" s="39"/>
      <c r="M46" s="39"/>
      <c r="N46" s="39"/>
      <c r="O46" s="39"/>
      <c r="P46" s="39"/>
      <c r="Q46" s="39"/>
      <c r="R46" s="39"/>
      <c r="S46" s="39"/>
      <c r="T46" s="39"/>
      <c r="U46" s="39"/>
      <c r="V46" s="39"/>
      <c r="W46" s="39"/>
    </row>
  </sheetData>
  <mergeCells count="120">
    <mergeCell ref="P7:W7"/>
    <mergeCell ref="P8:W8"/>
    <mergeCell ref="P9:W9"/>
    <mergeCell ref="P10:W10"/>
    <mergeCell ref="M7:O7"/>
    <mergeCell ref="M8:O8"/>
    <mergeCell ref="M9:O9"/>
    <mergeCell ref="M10:O10"/>
    <mergeCell ref="K26:O26"/>
    <mergeCell ref="S14:W14"/>
    <mergeCell ref="S15:W15"/>
    <mergeCell ref="S16:W16"/>
    <mergeCell ref="S17:W17"/>
    <mergeCell ref="S18:W18"/>
    <mergeCell ref="S19:W19"/>
    <mergeCell ref="S20:W20"/>
    <mergeCell ref="S21:W21"/>
    <mergeCell ref="S22:W22"/>
    <mergeCell ref="K21:O21"/>
    <mergeCell ref="K22:O22"/>
    <mergeCell ref="K23:O23"/>
    <mergeCell ref="K24:O24"/>
    <mergeCell ref="S24:W24"/>
    <mergeCell ref="S25:W25"/>
    <mergeCell ref="K27:O27"/>
    <mergeCell ref="K28:O28"/>
    <mergeCell ref="K29:O29"/>
    <mergeCell ref="K30:O30"/>
    <mergeCell ref="K31:O31"/>
    <mergeCell ref="K32:O32"/>
    <mergeCell ref="K33:O33"/>
    <mergeCell ref="C32:E32"/>
    <mergeCell ref="C33:E33"/>
    <mergeCell ref="F30:J30"/>
    <mergeCell ref="F31:J31"/>
    <mergeCell ref="F32:J32"/>
    <mergeCell ref="F33:J33"/>
    <mergeCell ref="K15:O15"/>
    <mergeCell ref="F16:J16"/>
    <mergeCell ref="F17:J17"/>
    <mergeCell ref="F18:J18"/>
    <mergeCell ref="F19:J19"/>
    <mergeCell ref="F20:J20"/>
    <mergeCell ref="K16:O16"/>
    <mergeCell ref="K17:O17"/>
    <mergeCell ref="K18:O18"/>
    <mergeCell ref="K19:O19"/>
    <mergeCell ref="K20:O20"/>
    <mergeCell ref="P31:R31"/>
    <mergeCell ref="P32:R32"/>
    <mergeCell ref="P33:R33"/>
    <mergeCell ref="C14:E14"/>
    <mergeCell ref="C15:E15"/>
    <mergeCell ref="C16:E16"/>
    <mergeCell ref="C17:E17"/>
    <mergeCell ref="C18:E18"/>
    <mergeCell ref="C19:E19"/>
    <mergeCell ref="C20:E20"/>
    <mergeCell ref="C21:E21"/>
    <mergeCell ref="C22:E22"/>
    <mergeCell ref="F21:J21"/>
    <mergeCell ref="F22:J22"/>
    <mergeCell ref="F23:J23"/>
    <mergeCell ref="F24:J24"/>
    <mergeCell ref="F25:J25"/>
    <mergeCell ref="F26:J26"/>
    <mergeCell ref="F27:J27"/>
    <mergeCell ref="F28:J28"/>
    <mergeCell ref="F29:J29"/>
    <mergeCell ref="F14:J14"/>
    <mergeCell ref="K14:O14"/>
    <mergeCell ref="F15:J15"/>
    <mergeCell ref="C12:E13"/>
    <mergeCell ref="S23:W23"/>
    <mergeCell ref="C23:E23"/>
    <mergeCell ref="S32:W32"/>
    <mergeCell ref="S33:W33"/>
    <mergeCell ref="P12:R12"/>
    <mergeCell ref="P13:R13"/>
    <mergeCell ref="P14:R14"/>
    <mergeCell ref="P15:R15"/>
    <mergeCell ref="P16:R16"/>
    <mergeCell ref="P17:R17"/>
    <mergeCell ref="P18:R18"/>
    <mergeCell ref="P19:R19"/>
    <mergeCell ref="P20:R20"/>
    <mergeCell ref="P21:R21"/>
    <mergeCell ref="P22:R22"/>
    <mergeCell ref="P23:R23"/>
    <mergeCell ref="P24:R24"/>
    <mergeCell ref="P25:R25"/>
    <mergeCell ref="P26:R26"/>
    <mergeCell ref="P27:R27"/>
    <mergeCell ref="P28:R28"/>
    <mergeCell ref="P29:R29"/>
    <mergeCell ref="P30:R30"/>
    <mergeCell ref="S29:W29"/>
    <mergeCell ref="S30:W30"/>
    <mergeCell ref="S31:W31"/>
    <mergeCell ref="C29:E29"/>
    <mergeCell ref="C30:E30"/>
    <mergeCell ref="C31:E31"/>
    <mergeCell ref="C3:E3"/>
    <mergeCell ref="C4:E4"/>
    <mergeCell ref="B36:W36"/>
    <mergeCell ref="S26:W26"/>
    <mergeCell ref="C24:E24"/>
    <mergeCell ref="C25:E25"/>
    <mergeCell ref="C26:E26"/>
    <mergeCell ref="K25:O25"/>
    <mergeCell ref="S27:W27"/>
    <mergeCell ref="S28:W28"/>
    <mergeCell ref="C27:E27"/>
    <mergeCell ref="C28:E28"/>
    <mergeCell ref="B12:B13"/>
    <mergeCell ref="C5:W5"/>
    <mergeCell ref="S12:W12"/>
    <mergeCell ref="S13:W13"/>
    <mergeCell ref="K12:O13"/>
    <mergeCell ref="F12:J13"/>
  </mergeCells>
  <phoneticPr fontId="2"/>
  <pageMargins left="0.78740157480314965" right="0.23622047244094491" top="0.74803149606299213" bottom="0.74803149606299213"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チェックシート(印刷のみ)</vt:lpstr>
      <vt:lpstr>様式第1号</vt:lpstr>
      <vt:lpstr>様式第2号</vt:lpstr>
      <vt:lpstr>様式第3号</vt:lpstr>
      <vt:lpstr>様式第4号</vt:lpstr>
      <vt:lpstr>様式第5号</vt:lpstr>
      <vt:lpstr>様式第6号</vt:lpstr>
      <vt:lpstr>様式第7号</vt:lpstr>
      <vt:lpstr>様式第8号（支店等への委任する場合）</vt:lpstr>
      <vt:lpstr>様式第9号 (行政書士への委任する場合)</vt:lpstr>
      <vt:lpstr>様式第1号!Print_Area</vt:lpstr>
      <vt:lpstr>様式第3号!Print_Area</vt:lpstr>
      <vt:lpstr>様式第4号!Print_Area</vt:lpstr>
      <vt:lpstr>様式第5号!Print_Area</vt:lpstr>
      <vt:lpstr>様式第6号!Print_Area</vt:lpstr>
      <vt:lpstr>様式第7号!Print_Area</vt:lpstr>
      <vt:lpstr>'様式第8号（支店等への委任する場合）'!Print_Area</vt:lpstr>
      <vt:lpstr>'様式第9号 (行政書士への委任する場合)'!Print_Area</vt:lpstr>
      <vt:lpstr>様式第3号!Print_Titles</vt:lpstr>
      <vt:lpstr>様式第4号!Print_Titles</vt:lpstr>
      <vt:lpstr>様式第5号!Print_Titles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017642</cp:lastModifiedBy>
  <cp:lastPrinted>2025-01-08T01:38:06Z</cp:lastPrinted>
  <dcterms:created xsi:type="dcterms:W3CDTF">2002-07-02T00:51:08Z</dcterms:created>
  <dcterms:modified xsi:type="dcterms:W3CDTF">2025-01-09T07:35:53Z</dcterms:modified>
</cp:coreProperties>
</file>