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6】\02 人口動態調査\06 保健福祉年報（人口動態編）作成関係\06 入稿\2023（統計表・概況・付表）\"/>
    </mc:Choice>
  </mc:AlternateContent>
  <bookViews>
    <workbookView xWindow="-12" yWindow="-12" windowWidth="28836" windowHeight="6360" tabRatio="621"/>
  </bookViews>
  <sheets>
    <sheet name="第5表（実数）" sheetId="48" r:id="rId1"/>
  </sheets>
  <definedNames>
    <definedName name="_xlnm.Print_Area" localSheetId="0">'第5表（実数）'!$A$1:$AB$60</definedName>
    <definedName name="_xlnm.Print_Titles" localSheetId="0">'第5表（実数）'!$A:$D</definedName>
  </definedNames>
  <calcPr calcId="162913"/>
</workbook>
</file>

<file path=xl/calcChain.xml><?xml version="1.0" encoding="utf-8"?>
<calcChain xmlns="http://schemas.openxmlformats.org/spreadsheetml/2006/main">
  <c r="AP11" i="48" l="1"/>
  <c r="AO19" i="48"/>
  <c r="AP25" i="48"/>
  <c r="AN29" i="48"/>
  <c r="AN33" i="48"/>
  <c r="AO42" i="48"/>
  <c r="AP48" i="48"/>
  <c r="AY55" i="48" l="1"/>
  <c r="AS55" i="48"/>
  <c r="AS48" i="48"/>
  <c r="AX39" i="48"/>
  <c r="AR39" i="48"/>
  <c r="AO39" i="48"/>
  <c r="AY34" i="48"/>
  <c r="AS33" i="48"/>
  <c r="AY29" i="48"/>
  <c r="AS29" i="48"/>
  <c r="AN25" i="48"/>
  <c r="AY20" i="48"/>
  <c r="AX20" i="48"/>
  <c r="AW20" i="48"/>
  <c r="AS20" i="48"/>
  <c r="AR20" i="48"/>
  <c r="AQ20" i="48"/>
  <c r="AO20" i="48"/>
  <c r="AS11" i="48"/>
  <c r="AE9" i="48"/>
  <c r="AF9" i="48"/>
  <c r="AG9" i="48"/>
  <c r="AH9" i="48"/>
  <c r="AI9" i="48"/>
  <c r="AJ9" i="48"/>
  <c r="AK9" i="48"/>
  <c r="AL9" i="48"/>
  <c r="AM9" i="48"/>
  <c r="AN9" i="48"/>
  <c r="AO9" i="48"/>
  <c r="AP9" i="48"/>
  <c r="AQ9" i="48"/>
  <c r="AR9" i="48"/>
  <c r="AS9" i="48"/>
  <c r="AT9" i="48"/>
  <c r="AU9" i="48"/>
  <c r="AV9" i="48"/>
  <c r="AW9" i="48"/>
  <c r="AX9" i="48"/>
  <c r="AY9" i="48"/>
  <c r="AZ9" i="48"/>
  <c r="BA9" i="48"/>
  <c r="AE11" i="48"/>
  <c r="AF11" i="48"/>
  <c r="AG11" i="48"/>
  <c r="AH11" i="48"/>
  <c r="AI11" i="48"/>
  <c r="AJ11" i="48"/>
  <c r="AK11" i="48"/>
  <c r="AL11" i="48"/>
  <c r="AM11" i="48"/>
  <c r="AN11" i="48"/>
  <c r="AO11" i="48"/>
  <c r="AQ11" i="48"/>
  <c r="AR11" i="48"/>
  <c r="AT11" i="48"/>
  <c r="AU11" i="48"/>
  <c r="AV11" i="48"/>
  <c r="AW11" i="48"/>
  <c r="AX11" i="48"/>
  <c r="AY11" i="48"/>
  <c r="AZ11" i="48"/>
  <c r="BA11" i="48"/>
  <c r="AE19" i="48"/>
  <c r="AF19" i="48"/>
  <c r="AG19" i="48"/>
  <c r="AH19" i="48"/>
  <c r="AI19" i="48"/>
  <c r="AJ19" i="48"/>
  <c r="AK19" i="48"/>
  <c r="AL19" i="48"/>
  <c r="AM19" i="48"/>
  <c r="AN19" i="48"/>
  <c r="AP19" i="48"/>
  <c r="AQ19" i="48"/>
  <c r="AR19" i="48"/>
  <c r="AS19" i="48"/>
  <c r="AT19" i="48"/>
  <c r="AU19" i="48"/>
  <c r="AV19" i="48"/>
  <c r="AW19" i="48"/>
  <c r="AX19" i="48"/>
  <c r="AY19" i="48"/>
  <c r="AZ19" i="48"/>
  <c r="BA19" i="48"/>
  <c r="AE20" i="48"/>
  <c r="AF20" i="48"/>
  <c r="AG20" i="48"/>
  <c r="AH20" i="48"/>
  <c r="AI20" i="48"/>
  <c r="AJ20" i="48"/>
  <c r="AK20" i="48"/>
  <c r="AL20" i="48"/>
  <c r="AM20" i="48"/>
  <c r="AN20" i="48"/>
  <c r="AP20" i="48"/>
  <c r="AT20" i="48"/>
  <c r="AU20" i="48"/>
  <c r="AV20" i="48"/>
  <c r="AZ20" i="48"/>
  <c r="BA20" i="48"/>
  <c r="AE25" i="48"/>
  <c r="AF25" i="48"/>
  <c r="AG25" i="48"/>
  <c r="AH25" i="48"/>
  <c r="AI25" i="48"/>
  <c r="AJ25" i="48"/>
  <c r="AK25" i="48"/>
  <c r="AL25" i="48"/>
  <c r="AM25" i="48"/>
  <c r="AO25" i="48"/>
  <c r="AQ25" i="48"/>
  <c r="AR25" i="48"/>
  <c r="AS25" i="48"/>
  <c r="AT25" i="48"/>
  <c r="AU25" i="48"/>
  <c r="AV25" i="48"/>
  <c r="AW25" i="48"/>
  <c r="AX25" i="48"/>
  <c r="AY25" i="48"/>
  <c r="AZ25" i="48"/>
  <c r="BA25" i="48"/>
  <c r="AE26" i="48"/>
  <c r="AF26" i="48"/>
  <c r="AG26" i="48"/>
  <c r="AH26" i="48"/>
  <c r="AI26" i="48"/>
  <c r="AJ26" i="48"/>
  <c r="AK26" i="48"/>
  <c r="AL26" i="48"/>
  <c r="AM26" i="48"/>
  <c r="AN26" i="48"/>
  <c r="AO26" i="48"/>
  <c r="AP26" i="48"/>
  <c r="AQ26" i="48"/>
  <c r="AR26" i="48"/>
  <c r="AS26" i="48"/>
  <c r="AT26" i="48"/>
  <c r="AU26" i="48"/>
  <c r="AV26" i="48"/>
  <c r="AW26" i="48"/>
  <c r="AX26" i="48"/>
  <c r="AY26" i="48"/>
  <c r="AZ26" i="48"/>
  <c r="BA26" i="48"/>
  <c r="AE29" i="48"/>
  <c r="AF29" i="48"/>
  <c r="AG29" i="48"/>
  <c r="AH29" i="48"/>
  <c r="AI29" i="48"/>
  <c r="AJ29" i="48"/>
  <c r="AK29" i="48"/>
  <c r="AL29" i="48"/>
  <c r="AM29" i="48"/>
  <c r="AO29" i="48"/>
  <c r="AP29" i="48"/>
  <c r="AQ29" i="48"/>
  <c r="AR29" i="48"/>
  <c r="AT29" i="48"/>
  <c r="AU29" i="48"/>
  <c r="AV29" i="48"/>
  <c r="AW29" i="48"/>
  <c r="AX29" i="48"/>
  <c r="AZ29" i="48"/>
  <c r="BA29" i="48"/>
  <c r="AE30" i="48"/>
  <c r="AF30" i="48"/>
  <c r="AG30" i="48"/>
  <c r="AH30" i="48"/>
  <c r="AI30" i="48"/>
  <c r="AJ30" i="48"/>
  <c r="AK30" i="48"/>
  <c r="AL30" i="48"/>
  <c r="AM30" i="48"/>
  <c r="AN30" i="48"/>
  <c r="AO30" i="48"/>
  <c r="AP30" i="48"/>
  <c r="AQ30" i="48"/>
  <c r="AR30" i="48"/>
  <c r="AS30" i="48"/>
  <c r="AT30" i="48"/>
  <c r="AU30" i="48"/>
  <c r="AV30" i="48"/>
  <c r="AW30" i="48"/>
  <c r="AX30" i="48"/>
  <c r="AY30" i="48"/>
  <c r="AZ30" i="48"/>
  <c r="BA30" i="48"/>
  <c r="AE33" i="48"/>
  <c r="AF33" i="48"/>
  <c r="AG33" i="48"/>
  <c r="AH33" i="48"/>
  <c r="AI33" i="48"/>
  <c r="AJ33" i="48"/>
  <c r="AK33" i="48"/>
  <c r="AL33" i="48"/>
  <c r="AM33" i="48"/>
  <c r="AO33" i="48"/>
  <c r="AP33" i="48"/>
  <c r="AQ33" i="48"/>
  <c r="AR33" i="48"/>
  <c r="AT33" i="48"/>
  <c r="AU33" i="48"/>
  <c r="AV33" i="48"/>
  <c r="AW33" i="48"/>
  <c r="AX33" i="48"/>
  <c r="AY33" i="48"/>
  <c r="AZ33" i="48"/>
  <c r="BA33" i="48"/>
  <c r="AE34" i="48"/>
  <c r="AF34" i="48"/>
  <c r="AG34" i="48"/>
  <c r="AH34" i="48"/>
  <c r="AI34" i="48"/>
  <c r="AJ34" i="48"/>
  <c r="AK34" i="48"/>
  <c r="AL34" i="48"/>
  <c r="AM34" i="48"/>
  <c r="AN34" i="48"/>
  <c r="AO34" i="48"/>
  <c r="AP34" i="48"/>
  <c r="AQ34" i="48"/>
  <c r="AR34" i="48"/>
  <c r="AS34" i="48"/>
  <c r="AT34" i="48"/>
  <c r="AU34" i="48"/>
  <c r="AV34" i="48"/>
  <c r="AW34" i="48"/>
  <c r="AX34" i="48"/>
  <c r="AZ34" i="48"/>
  <c r="BA34" i="48"/>
  <c r="AE38" i="48"/>
  <c r="AF38" i="48"/>
  <c r="AG38" i="48"/>
  <c r="AH38" i="48"/>
  <c r="AI38" i="48"/>
  <c r="AJ38" i="48"/>
  <c r="AK38" i="48"/>
  <c r="AL38" i="48"/>
  <c r="AM38" i="48"/>
  <c r="AN38" i="48"/>
  <c r="AO38" i="48"/>
  <c r="AP38" i="48"/>
  <c r="AQ38" i="48"/>
  <c r="AR38" i="48"/>
  <c r="AS38" i="48"/>
  <c r="AT38" i="48"/>
  <c r="AU38" i="48"/>
  <c r="AV38" i="48"/>
  <c r="AW38" i="48"/>
  <c r="AX38" i="48"/>
  <c r="AY38" i="48"/>
  <c r="AZ38" i="48"/>
  <c r="BA38" i="48"/>
  <c r="AE39" i="48"/>
  <c r="AF39" i="48"/>
  <c r="AG39" i="48"/>
  <c r="AH39" i="48"/>
  <c r="AI39" i="48"/>
  <c r="AJ39" i="48"/>
  <c r="AK39" i="48"/>
  <c r="AL39" i="48"/>
  <c r="AM39" i="48"/>
  <c r="AN39" i="48"/>
  <c r="AP39" i="48"/>
  <c r="AQ39" i="48"/>
  <c r="AS39" i="48"/>
  <c r="AT39" i="48"/>
  <c r="AU39" i="48"/>
  <c r="AV39" i="48"/>
  <c r="AW39" i="48"/>
  <c r="AY39" i="48"/>
  <c r="AZ39" i="48"/>
  <c r="BA39" i="48"/>
  <c r="AE42" i="48"/>
  <c r="AF42" i="48"/>
  <c r="AG42" i="48"/>
  <c r="AH42" i="48"/>
  <c r="AI42" i="48"/>
  <c r="AJ42" i="48"/>
  <c r="AK42" i="48"/>
  <c r="AL42" i="48"/>
  <c r="AM42" i="48"/>
  <c r="AN42" i="48"/>
  <c r="AP42" i="48"/>
  <c r="AQ42" i="48"/>
  <c r="AR42" i="48"/>
  <c r="AS42" i="48"/>
  <c r="AT42" i="48"/>
  <c r="AU42" i="48"/>
  <c r="AV42" i="48"/>
  <c r="AW42" i="48"/>
  <c r="AX42" i="48"/>
  <c r="AY42" i="48"/>
  <c r="AZ42" i="48"/>
  <c r="BA42" i="48"/>
  <c r="AE43" i="48"/>
  <c r="AF43" i="48"/>
  <c r="AG43" i="48"/>
  <c r="AH43" i="48"/>
  <c r="AI43" i="48"/>
  <c r="AJ43" i="48"/>
  <c r="AK43" i="48"/>
  <c r="AL43" i="48"/>
  <c r="AM43" i="48"/>
  <c r="AN43" i="48"/>
  <c r="AO43" i="48"/>
  <c r="AP43" i="48"/>
  <c r="AQ43" i="48"/>
  <c r="AR43" i="48"/>
  <c r="AS43" i="48"/>
  <c r="AT43" i="48"/>
  <c r="AU43" i="48"/>
  <c r="AV43" i="48"/>
  <c r="AW43" i="48"/>
  <c r="AX43" i="48"/>
  <c r="AY43" i="48"/>
  <c r="AZ43" i="48"/>
  <c r="BA43" i="48"/>
  <c r="AE48" i="48"/>
  <c r="AF48" i="48"/>
  <c r="AG48" i="48"/>
  <c r="AH48" i="48"/>
  <c r="AI48" i="48"/>
  <c r="AJ48" i="48"/>
  <c r="AK48" i="48"/>
  <c r="AL48" i="48"/>
  <c r="AM48" i="48"/>
  <c r="AN48" i="48"/>
  <c r="AO48" i="48"/>
  <c r="AQ48" i="48"/>
  <c r="AR48" i="48"/>
  <c r="AT48" i="48"/>
  <c r="AU48" i="48"/>
  <c r="AV48" i="48"/>
  <c r="AW48" i="48"/>
  <c r="AX48" i="48"/>
  <c r="AY48" i="48"/>
  <c r="AZ48" i="48"/>
  <c r="BA48" i="48"/>
  <c r="AE49" i="48"/>
  <c r="AF49" i="48"/>
  <c r="AG49" i="48"/>
  <c r="AH49" i="48"/>
  <c r="AI49" i="48"/>
  <c r="AJ49" i="48"/>
  <c r="AK49" i="48"/>
  <c r="AL49" i="48"/>
  <c r="AM49" i="48"/>
  <c r="AN49" i="48"/>
  <c r="AO49" i="48"/>
  <c r="AP49" i="48"/>
  <c r="AQ49" i="48"/>
  <c r="AR49" i="48"/>
  <c r="AS49" i="48"/>
  <c r="AT49" i="48"/>
  <c r="AU49" i="48"/>
  <c r="AV49" i="48"/>
  <c r="AW49" i="48"/>
  <c r="AX49" i="48"/>
  <c r="AY49" i="48"/>
  <c r="AZ49" i="48"/>
  <c r="BA49" i="48"/>
  <c r="AE54" i="48"/>
  <c r="AF54" i="48"/>
  <c r="AG54" i="48"/>
  <c r="AH54" i="48"/>
  <c r="AI54" i="48"/>
  <c r="AJ54" i="48"/>
  <c r="AK54" i="48"/>
  <c r="AL54" i="48"/>
  <c r="AM54" i="48"/>
  <c r="AN54" i="48"/>
  <c r="AO54" i="48"/>
  <c r="AP54" i="48"/>
  <c r="AQ54" i="48"/>
  <c r="AR54" i="48"/>
  <c r="AS54" i="48"/>
  <c r="AT54" i="48"/>
  <c r="AU54" i="48"/>
  <c r="AV54" i="48"/>
  <c r="AW54" i="48"/>
  <c r="AX54" i="48"/>
  <c r="AY54" i="48"/>
  <c r="AZ54" i="48"/>
  <c r="BA54" i="48"/>
  <c r="AE55" i="48"/>
  <c r="AF55" i="48"/>
  <c r="AG55" i="48"/>
  <c r="AH55" i="48"/>
  <c r="AI55" i="48"/>
  <c r="AJ55" i="48"/>
  <c r="AK55" i="48"/>
  <c r="AL55" i="48"/>
  <c r="AM55" i="48"/>
  <c r="AN55" i="48"/>
  <c r="AO55" i="48"/>
  <c r="AP55" i="48"/>
  <c r="AQ55" i="48"/>
  <c r="AR55" i="48"/>
  <c r="AT55" i="48"/>
  <c r="AU55" i="48"/>
  <c r="AV55" i="48"/>
  <c r="AW55" i="48"/>
  <c r="AX55" i="48"/>
  <c r="AZ55" i="48"/>
  <c r="BA55" i="48"/>
  <c r="AD55" i="48"/>
  <c r="AD54" i="48"/>
  <c r="AD49" i="48"/>
  <c r="AD48" i="48"/>
  <c r="AD43" i="48"/>
  <c r="AD42" i="48"/>
  <c r="AD39" i="48"/>
  <c r="AD38" i="48"/>
  <c r="AD34" i="48"/>
  <c r="AD33" i="48"/>
  <c r="AD30" i="48"/>
  <c r="AD29" i="48"/>
  <c r="AD26" i="48"/>
  <c r="AD25" i="48"/>
  <c r="AD20" i="48"/>
  <c r="AD19" i="48"/>
  <c r="AD11" i="48"/>
  <c r="AD9" i="48"/>
  <c r="AT7" i="48"/>
  <c r="AE7" i="48"/>
  <c r="AF7" i="48"/>
  <c r="AG7" i="48"/>
  <c r="AH7" i="48"/>
  <c r="AI7" i="48"/>
  <c r="AJ7" i="48"/>
  <c r="AK7" i="48"/>
  <c r="AL7" i="48"/>
  <c r="AM7" i="48"/>
  <c r="AN7" i="48"/>
  <c r="AO7" i="48"/>
  <c r="AP7" i="48"/>
  <c r="AQ7" i="48"/>
  <c r="AR7" i="48"/>
  <c r="AS7" i="48"/>
  <c r="AU7" i="48"/>
  <c r="AV7" i="48"/>
  <c r="AW7" i="48"/>
  <c r="AX7" i="48"/>
  <c r="AY7" i="48"/>
  <c r="AZ7" i="48"/>
  <c r="BA7" i="48"/>
  <c r="AD7" i="48"/>
</calcChain>
</file>

<file path=xl/sharedStrings.xml><?xml version="1.0" encoding="utf-8"?>
<sst xmlns="http://schemas.openxmlformats.org/spreadsheetml/2006/main" count="608" uniqueCount="101">
  <si>
    <t>盛岡保健医療圏</t>
  </si>
  <si>
    <t>盛岡市</t>
  </si>
  <si>
    <t/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</si>
  <si>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</si>
  <si>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</si>
  <si>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</si>
  <si>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</si>
  <si>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</si>
  <si>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</si>
  <si>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</si>
  <si>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</si>
  <si>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</si>
  <si>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</si>
  <si>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</si>
  <si>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</si>
  <si>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</si>
  <si>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</si>
  <si>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</si>
  <si>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</si>
  <si>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</si>
  <si>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</si>
  <si>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</si>
  <si>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</si>
  <si>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</si>
  <si>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</si>
  <si>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</si>
  <si>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</si>
  <si>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</si>
  <si>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</si>
  <si>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</si>
  <si>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</si>
  <si>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</si>
  <si>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</si>
  <si>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</si>
  <si>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</si>
  <si>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</si>
  <si>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</si>
  <si>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</si>
  <si>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</si>
  <si>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</si>
  <si>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男</t>
  </si>
  <si>
    <t>女</t>
  </si>
  <si>
    <t>総計</t>
  </si>
  <si>
    <t>出生</t>
    <rPh sb="0" eb="2">
      <t>シュッショウ</t>
    </rPh>
    <phoneticPr fontId="1"/>
  </si>
  <si>
    <t>死亡</t>
    <rPh sb="0" eb="2">
      <t>シボウ</t>
    </rPh>
    <phoneticPr fontId="1"/>
  </si>
  <si>
    <t>乳児死亡（再掲）</t>
    <rPh sb="0" eb="2">
      <t>ニュウジ</t>
    </rPh>
    <rPh sb="2" eb="4">
      <t>シボウ</t>
    </rPh>
    <rPh sb="5" eb="7">
      <t>サイケイ</t>
    </rPh>
    <phoneticPr fontId="1"/>
  </si>
  <si>
    <t>新生児死亡</t>
    <rPh sb="0" eb="3">
      <t>シンセイジ</t>
    </rPh>
    <rPh sb="3" eb="5">
      <t>シボウ</t>
    </rPh>
    <phoneticPr fontId="1"/>
  </si>
  <si>
    <t>死産</t>
    <rPh sb="0" eb="2">
      <t>シザン</t>
    </rPh>
    <phoneticPr fontId="1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</si>
  <si>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</si>
  <si>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</si>
  <si>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</si>
  <si>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自然</t>
    <rPh sb="0" eb="2">
      <t>シゼン</t>
    </rPh>
    <phoneticPr fontId="1"/>
  </si>
  <si>
    <t>人工</t>
    <rPh sb="0" eb="2">
      <t>ジンコウ</t>
    </rPh>
    <phoneticPr fontId="1"/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</si>
  <si>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</si>
  <si>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phoneticPr fontId="1"/>
  </si>
  <si>
    <t>奥州保健所</t>
    <rPh sb="0" eb="2">
      <t>オウシュウ</t>
    </rPh>
    <rPh sb="2" eb="5">
      <t>ホケンジョ</t>
    </rPh>
    <phoneticPr fontId="1"/>
  </si>
  <si>
    <t>奥州市</t>
    <rPh sb="0" eb="2">
      <t>オウシュウ</t>
    </rPh>
    <phoneticPr fontId="1"/>
  </si>
  <si>
    <t>洋野町</t>
    <rPh sb="0" eb="1">
      <t>ヨウ</t>
    </rPh>
    <rPh sb="1" eb="2">
      <t>ノ</t>
    </rPh>
    <rPh sb="2" eb="3">
      <t>マチ</t>
    </rPh>
    <phoneticPr fontId="1"/>
  </si>
  <si>
    <t>両磐保健医療圏</t>
    <rPh sb="1" eb="2">
      <t>バン</t>
    </rPh>
    <rPh sb="2" eb="4">
      <t>ホケン</t>
    </rPh>
    <phoneticPr fontId="1"/>
  </si>
  <si>
    <t>県央保健所</t>
    <rPh sb="0" eb="2">
      <t>ケンオウ</t>
    </rPh>
    <rPh sb="2" eb="5">
      <t>ホケンジョ</t>
    </rPh>
    <phoneticPr fontId="1"/>
  </si>
  <si>
    <t>盛岡市保健所</t>
    <rPh sb="2" eb="3">
      <t>シ</t>
    </rPh>
    <phoneticPr fontId="1"/>
  </si>
  <si>
    <t>自然増減</t>
    <rPh sb="0" eb="2">
      <t>シゼン</t>
    </rPh>
    <rPh sb="2" eb="4">
      <t>ゾウゲン</t>
    </rPh>
    <phoneticPr fontId="1"/>
  </si>
  <si>
    <t>金ケ崎町</t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</si>
  <si>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</si>
  <si>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遠野市</t>
    <rPh sb="0" eb="2">
      <t>トオノ</t>
    </rPh>
    <phoneticPr fontId="1"/>
  </si>
  <si>
    <t>北上市</t>
    <rPh sb="0" eb="2">
      <t>キタカミ</t>
    </rPh>
    <phoneticPr fontId="1"/>
  </si>
  <si>
    <t>中部保健所</t>
    <rPh sb="0" eb="2">
      <t>チュウブ</t>
    </rPh>
    <phoneticPr fontId="1"/>
  </si>
  <si>
    <t>（実数）</t>
    <rPh sb="1" eb="3">
      <t>ジッスウ</t>
    </rPh>
    <phoneticPr fontId="1"/>
  </si>
  <si>
    <r>
      <t xml:space="preserve"> 後期</t>
    </r>
    <r>
      <rPr>
        <sz val="6"/>
        <rFont val="ＭＳ Ｐ明朝"/>
        <family val="1"/>
        <charset val="128"/>
      </rPr>
      <t>1)</t>
    </r>
    <r>
      <rPr>
        <sz val="10"/>
        <rFont val="ＭＳ Ｐ明朝"/>
        <family val="1"/>
        <charset val="128"/>
      </rPr>
      <t xml:space="preserve">
死産</t>
    </r>
    <rPh sb="1" eb="3">
      <t>コウキ</t>
    </rPh>
    <rPh sb="6" eb="8">
      <t>シザン</t>
    </rPh>
    <phoneticPr fontId="1"/>
  </si>
  <si>
    <t>早   期
新生児
死   亡</t>
    <rPh sb="0" eb="1">
      <t>ハヤ</t>
    </rPh>
    <rPh sb="4" eb="5">
      <t>キ</t>
    </rPh>
    <rPh sb="6" eb="9">
      <t>シンセイジ</t>
    </rPh>
    <rPh sb="10" eb="11">
      <t>シ</t>
    </rPh>
    <rPh sb="14" eb="15">
      <t>ボウ</t>
    </rPh>
    <phoneticPr fontId="1"/>
  </si>
  <si>
    <t>滝沢市</t>
    <rPh sb="2" eb="3">
      <t>シ</t>
    </rPh>
    <phoneticPr fontId="1"/>
  </si>
  <si>
    <t>注1）周産期死亡の後期死産は、平成６年までは「満28週以後の死産」、平成７年からは「満22週以後の死産」である。</t>
    <rPh sb="0" eb="1">
      <t>チュウ</t>
    </rPh>
    <rPh sb="3" eb="6">
      <t>シュウサンキ</t>
    </rPh>
    <rPh sb="6" eb="8">
      <t>シボウ</t>
    </rPh>
    <rPh sb="9" eb="11">
      <t>コウキ</t>
    </rPh>
    <rPh sb="11" eb="13">
      <t>シザン</t>
    </rPh>
    <rPh sb="15" eb="17">
      <t>ヘイセイ</t>
    </rPh>
    <rPh sb="18" eb="19">
      <t>ネン</t>
    </rPh>
    <rPh sb="23" eb="24">
      <t>マン</t>
    </rPh>
    <rPh sb="26" eb="27">
      <t>シュウ</t>
    </rPh>
    <rPh sb="27" eb="29">
      <t>イゴ</t>
    </rPh>
    <rPh sb="30" eb="32">
      <t>シザン</t>
    </rPh>
    <rPh sb="34" eb="36">
      <t>ヘイセイ</t>
    </rPh>
    <rPh sb="37" eb="38">
      <t>ネン</t>
    </rPh>
    <rPh sb="42" eb="43">
      <t>マン</t>
    </rPh>
    <rPh sb="45" eb="46">
      <t>シュウ</t>
    </rPh>
    <rPh sb="46" eb="48">
      <t>イゴ</t>
    </rPh>
    <rPh sb="49" eb="51">
      <t>シザン</t>
    </rPh>
    <phoneticPr fontId="1"/>
  </si>
  <si>
    <t>第5表　人口動態実数及び率(市町村別)</t>
    <rPh sb="0" eb="1">
      <t>ダイ</t>
    </rPh>
    <rPh sb="2" eb="3">
      <t>ヒョウ</t>
    </rPh>
    <rPh sb="4" eb="6">
      <t>ジンコウ</t>
    </rPh>
    <rPh sb="6" eb="8">
      <t>ドウタイ</t>
    </rPh>
    <rPh sb="8" eb="10">
      <t>ジッスウ</t>
    </rPh>
    <rPh sb="10" eb="11">
      <t>オヨ</t>
    </rPh>
    <rPh sb="12" eb="13">
      <t>リツ</t>
    </rPh>
    <rPh sb="14" eb="17">
      <t>シチョウソン</t>
    </rPh>
    <rPh sb="17" eb="18">
      <t>ベツ</t>
    </rPh>
    <phoneticPr fontId="1"/>
  </si>
  <si>
    <t>-</t>
  </si>
  <si>
    <t>人口
（令和３年
10月1日）</t>
    <rPh sb="0" eb="2">
      <t>ジンコウ</t>
    </rPh>
    <rPh sb="4" eb="6">
      <t>レイワ</t>
    </rPh>
    <rPh sb="7" eb="8">
      <t>ネン</t>
    </rPh>
    <rPh sb="11" eb="12">
      <t>ガツ</t>
    </rPh>
    <rPh sb="13" eb="14">
      <t>ニチ</t>
    </rPh>
    <phoneticPr fontId="1"/>
  </si>
  <si>
    <t>令和３年</t>
    <rPh sb="0" eb="2">
      <t>レイワ</t>
    </rPh>
    <rPh sb="3" eb="4">
      <t>ネン</t>
    </rPh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</si>
  <si>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</si>
  <si>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</si>
  <si>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</si>
  <si>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</si>
  <si>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</si>
  <si>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</si>
  <si>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</si>
  <si>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</si>
  <si>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</si>
  <si>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</si>
  <si>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P</t>
    <phoneticPr fontId="1"/>
  </si>
  <si>
    <t>Q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</si>
  <si>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</si>
  <si>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</si>
  <si>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</si>
  <si>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</si>
  <si>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</si>
  <si>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</si>
  <si>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Y</t>
    <phoneticPr fontId="1"/>
  </si>
  <si>
    <t>Z</t>
    <phoneticPr fontId="1"/>
  </si>
  <si>
    <t>O</t>
    <phoneticPr fontId="1"/>
  </si>
  <si>
    <t>AA</t>
    <phoneticPr fontId="1"/>
  </si>
  <si>
    <t>AB</t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</si>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</sst>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△ &quot;#,##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2" fillId="0" borderId="8" xfId="1" applyNumberFormat="1" applyFont="1" applyBorder="1" applyAlignment="1">
      <alignment horizontal="left" vertical="center" wrapText="1"/>
    </xf>
    <xf numFmtId="176" fontId="2" fillId="0" borderId="9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horizontal="left" vertical="center" wrapText="1"/>
    </xf>
    <xf numFmtId="176" fontId="2" fillId="0" borderId="10" xfId="1" applyNumberFormat="1" applyFont="1" applyBorder="1" applyAlignment="1">
      <alignment vertical="center"/>
    </xf>
    <xf numFmtId="176" fontId="2" fillId="0" borderId="12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horizontal="center" vertical="center" wrapText="1"/>
    </xf>
    <xf numFmtId="176" fontId="2" fillId="0" borderId="7" xfId="1" applyNumberFormat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176" fontId="2" fillId="0" borderId="15" xfId="1" applyNumberFormat="1" applyFont="1" applyBorder="1" applyAlignment="1">
      <alignment vertical="center"/>
    </xf>
    <xf numFmtId="176" fontId="2" fillId="0" borderId="5" xfId="1" applyNumberFormat="1" applyFont="1" applyBorder="1" applyAlignment="1">
      <alignment vertical="center"/>
    </xf>
    <xf numFmtId="176" fontId="2" fillId="0" borderId="5" xfId="1" applyNumberFormat="1" applyFont="1" applyBorder="1" applyAlignment="1">
      <alignment vertical="center" wrapText="1"/>
    </xf>
    <xf numFmtId="176" fontId="2" fillId="0" borderId="18" xfId="1" applyNumberFormat="1" applyFont="1" applyBorder="1" applyAlignment="1">
      <alignment vertical="center"/>
    </xf>
    <xf numFmtId="176" fontId="2" fillId="0" borderId="19" xfId="1" applyNumberFormat="1" applyFont="1" applyBorder="1" applyAlignment="1">
      <alignment vertical="center"/>
    </xf>
    <xf numFmtId="176" fontId="2" fillId="0" borderId="19" xfId="1" applyNumberFormat="1" applyFont="1" applyBorder="1" applyAlignment="1">
      <alignment vertical="center" wrapText="1"/>
    </xf>
    <xf numFmtId="176" fontId="2" fillId="0" borderId="20" xfId="1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 shrinkToFit="1"/>
    </xf>
    <xf numFmtId="176" fontId="2" fillId="0" borderId="6" xfId="1" applyNumberFormat="1" applyFont="1" applyBorder="1" applyAlignment="1">
      <alignment horizontal="center" vertical="center"/>
    </xf>
    <xf numFmtId="176" fontId="2" fillId="0" borderId="7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/>
    </xf>
    <xf numFmtId="3" fontId="6" fillId="0" borderId="4" xfId="2" applyNumberFormat="1" applyFont="1" applyFill="1" applyBorder="1" applyAlignment="1">
      <alignment horizontal="right"/>
    </xf>
    <xf numFmtId="3" fontId="2" fillId="0" borderId="4" xfId="1" applyNumberFormat="1" applyFont="1" applyBorder="1" applyAlignment="1">
      <alignment horizontal="right"/>
    </xf>
    <xf numFmtId="3" fontId="2" fillId="0" borderId="11" xfId="1" applyNumberFormat="1" applyFont="1" applyBorder="1" applyAlignment="1">
      <alignment horizontal="right"/>
    </xf>
    <xf numFmtId="3" fontId="2" fillId="0" borderId="13" xfId="1" applyNumberFormat="1" applyFont="1" applyBorder="1" applyAlignment="1">
      <alignment horizontal="right"/>
    </xf>
    <xf numFmtId="3" fontId="2" fillId="0" borderId="14" xfId="1" applyNumberFormat="1" applyFont="1" applyBorder="1" applyAlignment="1">
      <alignment horizontal="right"/>
    </xf>
    <xf numFmtId="3" fontId="2" fillId="0" borderId="16" xfId="1" applyNumberFormat="1" applyFont="1" applyBorder="1" applyAlignment="1">
      <alignment horizontal="right"/>
    </xf>
    <xf numFmtId="3" fontId="2" fillId="0" borderId="17" xfId="1" applyNumberFormat="1" applyFont="1" applyBorder="1" applyAlignment="1">
      <alignment horizontal="right"/>
    </xf>
    <xf numFmtId="0" fontId="2" fillId="0" borderId="4" xfId="1" applyNumberFormat="1" applyFont="1" applyBorder="1" applyAlignment="1">
      <alignment horizontal="right"/>
    </xf>
    <xf numFmtId="0" fontId="2" fillId="0" borderId="11" xfId="1" applyNumberFormat="1" applyFont="1" applyBorder="1" applyAlignment="1">
      <alignment horizontal="right"/>
    </xf>
    <xf numFmtId="0" fontId="2" fillId="0" borderId="13" xfId="1" applyNumberFormat="1" applyFont="1" applyBorder="1" applyAlignment="1">
      <alignment horizontal="right"/>
    </xf>
    <xf numFmtId="0" fontId="2" fillId="0" borderId="14" xfId="1" applyNumberFormat="1" applyFont="1" applyBorder="1" applyAlignment="1">
      <alignment horizontal="right"/>
    </xf>
    <xf numFmtId="0" fontId="2" fillId="0" borderId="16" xfId="1" applyNumberFormat="1" applyFont="1" applyBorder="1" applyAlignment="1">
      <alignment horizontal="right"/>
    </xf>
    <xf numFmtId="0" fontId="2" fillId="0" borderId="17" xfId="1" applyNumberFormat="1" applyFont="1" applyBorder="1" applyAlignment="1">
      <alignment horizontal="right"/>
    </xf>
    <xf numFmtId="0" fontId="2" fillId="0" borderId="0" xfId="0" applyNumberFormat="1" applyFont="1" applyFill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left" vertical="center" wrapText="1"/>
    </xf>
    <xf numFmtId="176" fontId="2" fillId="0" borderId="2" xfId="1" applyNumberFormat="1" applyFont="1" applyBorder="1" applyAlignment="1">
      <alignment horizontal="left" vertical="center" wrapText="1"/>
    </xf>
    <xf numFmtId="176" fontId="2" fillId="0" borderId="23" xfId="1" applyNumberFormat="1" applyFont="1" applyBorder="1" applyAlignment="1">
      <alignment horizontal="left" vertical="center" wrapText="1"/>
    </xf>
    <xf numFmtId="176" fontId="2" fillId="0" borderId="7" xfId="1" applyNumberFormat="1" applyFont="1" applyBorder="1" applyAlignment="1">
      <alignment horizontal="left" vertical="center"/>
    </xf>
    <xf numFmtId="176" fontId="2" fillId="0" borderId="2" xfId="1" applyNumberFormat="1" applyFont="1" applyBorder="1" applyAlignment="1">
      <alignment horizontal="left" vertical="center"/>
    </xf>
    <xf numFmtId="176" fontId="2" fillId="0" borderId="6" xfId="1" applyNumberFormat="1" applyFont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7" fontId="6" fillId="0" borderId="4" xfId="2" applyNumberFormat="1" applyFont="1" applyFill="1" applyBorder="1" applyAlignment="1">
      <alignment horizontal="right"/>
    </xf>
    <xf numFmtId="177" fontId="2" fillId="0" borderId="4" xfId="0" applyNumberFormat="1" applyFont="1" applyFill="1" applyBorder="1" applyAlignment="1">
      <alignment horizontal="right"/>
    </xf>
    <xf numFmtId="177" fontId="2" fillId="0" borderId="4" xfId="1" applyNumberFormat="1" applyFont="1" applyFill="1" applyBorder="1" applyAlignment="1">
      <alignment horizontal="right"/>
    </xf>
    <xf numFmtId="177" fontId="2" fillId="0" borderId="11" xfId="1" applyNumberFormat="1" applyFont="1" applyFill="1" applyBorder="1" applyAlignment="1">
      <alignment horizontal="right"/>
    </xf>
    <xf numFmtId="177" fontId="2" fillId="0" borderId="13" xfId="1" applyNumberFormat="1" applyFont="1" applyFill="1" applyBorder="1" applyAlignment="1">
      <alignment horizontal="right"/>
    </xf>
    <xf numFmtId="177" fontId="2" fillId="0" borderId="14" xfId="1" applyNumberFormat="1" applyFont="1" applyFill="1" applyBorder="1" applyAlignment="1">
      <alignment horizontal="right"/>
    </xf>
    <xf numFmtId="177" fontId="2" fillId="0" borderId="16" xfId="1" applyNumberFormat="1" applyFont="1" applyFill="1" applyBorder="1" applyAlignment="1">
      <alignment horizontal="right"/>
    </xf>
    <xf numFmtId="177" fontId="2" fillId="0" borderId="17" xfId="1" applyNumberFormat="1" applyFont="1" applyFill="1" applyBorder="1" applyAlignment="1">
      <alignment horizontal="right"/>
    </xf>
  </cellXfs>
  <cellStyles count="3">
    <cellStyle name="桁区切り" xfId="2" builtinId="6"/>
    <cellStyle name="標準" xfId="0" builtinId="0"/>
    <cellStyle name="標準 2" xfId="1"/>
  </cellStyles>
  <dxfs count="1"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BA60"/>
  <sheetViews>
    <sheetView showGridLines="0" tabSelected="1" zoomScale="88" zoomScaleNormal="88" zoomScaleSheetLayoutView="75" workbookViewId="0">
      <selection activeCell="AT7" sqref="AT7"/>
    </sheetView>
  </sheetViews>
  <sheetFormatPr defaultColWidth="3.6640625" defaultRowHeight="12" x14ac:dyDescent="0.2"/>
  <cols>
    <col min="1" max="1" width="1.77734375" style="1" customWidth="1"/>
    <col min="2" max="2" width="1.88671875" style="1" customWidth="1"/>
    <col min="3" max="3" width="3.88671875" style="7" customWidth="1"/>
    <col min="4" max="4" width="10.21875" style="1" bestFit="1" customWidth="1"/>
    <col min="5" max="5" width="9.44140625" style="1" customWidth="1"/>
    <col min="6" max="6" width="7.109375" style="8" customWidth="1"/>
    <col min="7" max="8" width="6.6640625" style="8" customWidth="1"/>
    <col min="9" max="9" width="7.6640625" style="1" customWidth="1"/>
    <col min="10" max="11" width="7.109375" style="1" customWidth="1"/>
    <col min="12" max="12" width="9.44140625" style="31" customWidth="1"/>
    <col min="13" max="14" width="8.109375" style="31" customWidth="1"/>
    <col min="15" max="15" width="5.33203125" style="1" bestFit="1" customWidth="1"/>
    <col min="16" max="17" width="3.6640625" style="1" customWidth="1"/>
    <col min="18" max="18" width="5.33203125" style="1" bestFit="1" customWidth="1"/>
    <col min="19" max="20" width="3.6640625" style="1" customWidth="1"/>
    <col min="21" max="21" width="5.33203125" style="1" bestFit="1" customWidth="1"/>
    <col min="22" max="23" width="5.109375" style="1" customWidth="1"/>
    <col min="24" max="24" width="5.44140625" style="1" customWidth="1"/>
    <col min="25" max="26" width="7.6640625" style="1" customWidth="1"/>
    <col min="27" max="28" width="6.6640625" style="1" customWidth="1"/>
    <col min="29" max="16384" width="3.6640625" style="1"/>
  </cols>
  <sheetData>
    <row r="1" spans="1:53" ht="16.2" x14ac:dyDescent="0.2">
      <c r="A1" s="9" t="s">
        <v>72</v>
      </c>
    </row>
    <row r="2" spans="1:53" x14ac:dyDescent="0.2">
      <c r="A2" s="1" t="s">
        <v>67</v>
      </c>
    </row>
    <row r="3" spans="1:53" ht="18" customHeight="1" x14ac:dyDescent="0.2">
      <c r="A3" s="54" t="s">
        <v>63</v>
      </c>
      <c r="B3" s="55"/>
      <c r="C3" s="55"/>
      <c r="D3" s="56"/>
      <c r="E3" s="52" t="s">
        <v>74</v>
      </c>
      <c r="F3" s="50" t="s">
        <v>43</v>
      </c>
      <c r="G3" s="50"/>
      <c r="H3" s="50"/>
      <c r="I3" s="50" t="s">
        <v>44</v>
      </c>
      <c r="J3" s="50"/>
      <c r="K3" s="50"/>
      <c r="L3" s="66" t="s">
        <v>61</v>
      </c>
      <c r="M3" s="66"/>
      <c r="N3" s="66"/>
      <c r="O3" s="50" t="s">
        <v>45</v>
      </c>
      <c r="P3" s="50"/>
      <c r="Q3" s="50"/>
      <c r="R3" s="50" t="s">
        <v>46</v>
      </c>
      <c r="S3" s="50"/>
      <c r="T3" s="50"/>
      <c r="U3" s="50" t="s">
        <v>47</v>
      </c>
      <c r="V3" s="50"/>
      <c r="W3" s="50"/>
      <c r="X3" s="50" t="s">
        <v>48</v>
      </c>
      <c r="Y3" s="50"/>
      <c r="Z3" s="50"/>
      <c r="AA3" s="48" t="s">
        <v>49</v>
      </c>
      <c r="AB3" s="48" t="s">
        <v>50</v>
      </c>
    </row>
    <row r="4" spans="1:53" s="3" customFormat="1" ht="43.5" customHeight="1" x14ac:dyDescent="0.2">
      <c r="A4" s="57"/>
      <c r="B4" s="58"/>
      <c r="C4" s="58"/>
      <c r="D4" s="59"/>
      <c r="E4" s="53"/>
      <c r="F4" s="2" t="s">
        <v>42</v>
      </c>
      <c r="G4" s="2" t="s">
        <v>40</v>
      </c>
      <c r="H4" s="4" t="s">
        <v>41</v>
      </c>
      <c r="I4" s="2" t="s">
        <v>42</v>
      </c>
      <c r="J4" s="2" t="s">
        <v>40</v>
      </c>
      <c r="K4" s="4" t="s">
        <v>41</v>
      </c>
      <c r="L4" s="67" t="s">
        <v>42</v>
      </c>
      <c r="M4" s="67" t="s">
        <v>40</v>
      </c>
      <c r="N4" s="68" t="s">
        <v>41</v>
      </c>
      <c r="O4" s="2" t="s">
        <v>42</v>
      </c>
      <c r="P4" s="2" t="s">
        <v>40</v>
      </c>
      <c r="Q4" s="4" t="s">
        <v>41</v>
      </c>
      <c r="R4" s="2" t="s">
        <v>42</v>
      </c>
      <c r="S4" s="2" t="s">
        <v>40</v>
      </c>
      <c r="T4" s="4" t="s">
        <v>41</v>
      </c>
      <c r="U4" s="2" t="s">
        <v>42</v>
      </c>
      <c r="V4" s="2" t="s">
        <v>51</v>
      </c>
      <c r="W4" s="4" t="s">
        <v>52</v>
      </c>
      <c r="X4" s="2" t="s">
        <v>42</v>
      </c>
      <c r="Y4" s="25" t="s">
        <v>68</v>
      </c>
      <c r="Z4" s="26" t="s">
        <v>69</v>
      </c>
      <c r="AA4" s="51"/>
      <c r="AB4" s="49"/>
    </row>
    <row r="5" spans="1:53" x14ac:dyDescent="0.15">
      <c r="A5" s="28" t="s">
        <v>75</v>
      </c>
      <c r="B5" s="29"/>
      <c r="C5" s="29"/>
      <c r="D5" s="30"/>
      <c r="E5" s="34">
        <v>1196277</v>
      </c>
      <c r="F5" s="34">
        <v>6472</v>
      </c>
      <c r="G5" s="34">
        <v>3290</v>
      </c>
      <c r="H5" s="34">
        <v>3182</v>
      </c>
      <c r="I5" s="34">
        <v>17631</v>
      </c>
      <c r="J5" s="34">
        <v>8686</v>
      </c>
      <c r="K5" s="34">
        <v>8945</v>
      </c>
      <c r="L5" s="69">
        <v>-11159</v>
      </c>
      <c r="M5" s="69">
        <v>-5396</v>
      </c>
      <c r="N5" s="69">
        <v>-5763</v>
      </c>
      <c r="O5" s="34">
        <v>10</v>
      </c>
      <c r="P5" s="34">
        <v>5</v>
      </c>
      <c r="Q5" s="34">
        <v>5</v>
      </c>
      <c r="R5" s="34">
        <v>6</v>
      </c>
      <c r="S5" s="34">
        <v>3</v>
      </c>
      <c r="T5" s="34">
        <v>3</v>
      </c>
      <c r="U5" s="34">
        <v>129</v>
      </c>
      <c r="V5" s="34">
        <v>70</v>
      </c>
      <c r="W5" s="34">
        <v>59</v>
      </c>
      <c r="X5" s="34">
        <v>19</v>
      </c>
      <c r="Y5" s="34">
        <v>13</v>
      </c>
      <c r="Z5" s="34">
        <v>6</v>
      </c>
      <c r="AA5" s="34">
        <v>3673</v>
      </c>
      <c r="AB5" s="34">
        <v>1459</v>
      </c>
    </row>
    <row r="6" spans="1:53" s="31" customFormat="1" x14ac:dyDescent="0.15">
      <c r="A6" s="28" t="s">
        <v>99</v>
      </c>
      <c r="B6" s="29"/>
      <c r="C6" s="29"/>
      <c r="D6" s="30"/>
      <c r="E6" s="33">
        <v>1180512</v>
      </c>
      <c r="F6" s="33">
        <v>5788</v>
      </c>
      <c r="G6" s="33">
        <v>3029</v>
      </c>
      <c r="H6" s="33">
        <v>2759</v>
      </c>
      <c r="I6" s="33">
        <v>19342</v>
      </c>
      <c r="J6" s="33">
        <v>9388</v>
      </c>
      <c r="K6" s="33">
        <v>9954</v>
      </c>
      <c r="L6" s="70">
        <v>-13554</v>
      </c>
      <c r="M6" s="70">
        <v>-6359</v>
      </c>
      <c r="N6" s="70">
        <v>-7195</v>
      </c>
      <c r="O6" s="32">
        <v>15</v>
      </c>
      <c r="P6" s="32">
        <v>6</v>
      </c>
      <c r="Q6" s="32">
        <v>9</v>
      </c>
      <c r="R6" s="32">
        <v>6</v>
      </c>
      <c r="S6" s="32">
        <v>3</v>
      </c>
      <c r="T6" s="32">
        <v>3</v>
      </c>
      <c r="U6" s="32">
        <v>112</v>
      </c>
      <c r="V6" s="32">
        <v>72</v>
      </c>
      <c r="W6" s="32">
        <v>40</v>
      </c>
      <c r="X6" s="32">
        <v>21</v>
      </c>
      <c r="Y6" s="32">
        <v>16</v>
      </c>
      <c r="Z6" s="32">
        <v>5</v>
      </c>
      <c r="AA6" s="33">
        <v>3508</v>
      </c>
      <c r="AB6" s="33">
        <v>1492</v>
      </c>
      <c r="AD6" s="47" t="s">
        <v>76</v>
      </c>
      <c r="AE6" s="47" t="s">
        <v>77</v>
      </c>
      <c r="AF6" s="31" t="s">
        <v>78</v>
      </c>
      <c r="AG6" s="31" t="s">
        <v>79</v>
      </c>
      <c r="AH6" s="31" t="s">
        <v>80</v>
      </c>
      <c r="AI6" s="31" t="s">
        <v>81</v>
      </c>
      <c r="AJ6" s="31" t="s">
        <v>82</v>
      </c>
      <c r="AK6" s="31" t="s">
        <v>83</v>
      </c>
      <c r="AL6" s="31" t="s">
        <v>84</v>
      </c>
      <c r="AM6" s="31" t="s">
        <v>85</v>
      </c>
      <c r="AN6" s="31" t="s">
        <v>96</v>
      </c>
      <c r="AO6" s="31" t="s">
        <v>86</v>
      </c>
      <c r="AP6" s="31" t="s">
        <v>87</v>
      </c>
      <c r="AQ6" s="31" t="s">
        <v>80</v>
      </c>
      <c r="AR6" s="31" t="s">
        <v>88</v>
      </c>
      <c r="AS6" s="31" t="s">
        <v>89</v>
      </c>
      <c r="AT6" s="31" t="s">
        <v>90</v>
      </c>
      <c r="AU6" s="31" t="s">
        <v>91</v>
      </c>
      <c r="AV6" s="31" t="s">
        <v>92</v>
      </c>
      <c r="AW6" s="31" t="s">
        <v>93</v>
      </c>
      <c r="AX6" s="31" t="s">
        <v>94</v>
      </c>
      <c r="AY6" s="31" t="s">
        <v>95</v>
      </c>
      <c r="AZ6" s="31" t="s">
        <v>97</v>
      </c>
      <c r="BA6" s="31" t="s">
        <v>98</v>
      </c>
    </row>
    <row r="7" spans="1:53" s="31" customFormat="1" x14ac:dyDescent="0.15">
      <c r="A7" s="28" t="s">
        <v>100</v>
      </c>
      <c r="B7" s="29"/>
      <c r="C7" s="29"/>
      <c r="D7" s="30"/>
      <c r="E7" s="33">
        <v>1163025</v>
      </c>
      <c r="F7" s="33">
        <v>5432</v>
      </c>
      <c r="G7" s="33">
        <v>2766</v>
      </c>
      <c r="H7" s="33">
        <v>2666</v>
      </c>
      <c r="I7" s="33">
        <v>19612</v>
      </c>
      <c r="J7" s="33">
        <v>9668</v>
      </c>
      <c r="K7" s="33">
        <v>9944</v>
      </c>
      <c r="L7" s="70">
        <v>-14180</v>
      </c>
      <c r="M7" s="70">
        <v>-6902</v>
      </c>
      <c r="N7" s="70">
        <v>-7278</v>
      </c>
      <c r="O7" s="32">
        <v>12</v>
      </c>
      <c r="P7" s="32">
        <v>8</v>
      </c>
      <c r="Q7" s="32">
        <v>4</v>
      </c>
      <c r="R7" s="32">
        <v>3</v>
      </c>
      <c r="S7" s="32">
        <v>2</v>
      </c>
      <c r="T7" s="32">
        <v>1</v>
      </c>
      <c r="U7" s="32">
        <v>124</v>
      </c>
      <c r="V7" s="32">
        <v>61</v>
      </c>
      <c r="W7" s="32">
        <v>63</v>
      </c>
      <c r="X7" s="32">
        <v>17</v>
      </c>
      <c r="Y7" s="32">
        <v>14</v>
      </c>
      <c r="Z7" s="32">
        <v>3</v>
      </c>
      <c r="AA7" s="33">
        <v>3376</v>
      </c>
      <c r="AB7" s="33">
        <v>1488</v>
      </c>
      <c r="AD7" s="31" t="str">
        <f>IF((E7=SUM(E8,E19,E25,E29,E33,E38,E42,E48,E54)),"OK","NG")</f>
        <v>OK</v>
      </c>
      <c r="AE7" s="31" t="str">
        <f t="shared" ref="AE7:BA7" si="0">IF((F7=SUM(F8,F19,F25,F29,F33,F38,F42,F48,F54)),"OK","NG")</f>
        <v>OK</v>
      </c>
      <c r="AF7" s="31" t="str">
        <f t="shared" si="0"/>
        <v>OK</v>
      </c>
      <c r="AG7" s="31" t="str">
        <f t="shared" si="0"/>
        <v>OK</v>
      </c>
      <c r="AH7" s="31" t="str">
        <f t="shared" si="0"/>
        <v>OK</v>
      </c>
      <c r="AI7" s="31" t="str">
        <f t="shared" si="0"/>
        <v>OK</v>
      </c>
      <c r="AJ7" s="31" t="str">
        <f t="shared" si="0"/>
        <v>OK</v>
      </c>
      <c r="AK7" s="31" t="str">
        <f t="shared" si="0"/>
        <v>OK</v>
      </c>
      <c r="AL7" s="31" t="str">
        <f t="shared" si="0"/>
        <v>OK</v>
      </c>
      <c r="AM7" s="31" t="str">
        <f t="shared" si="0"/>
        <v>OK</v>
      </c>
      <c r="AN7" s="31" t="str">
        <f t="shared" si="0"/>
        <v>OK</v>
      </c>
      <c r="AO7" s="31" t="str">
        <f t="shared" si="0"/>
        <v>OK</v>
      </c>
      <c r="AP7" s="31" t="str">
        <f t="shared" si="0"/>
        <v>OK</v>
      </c>
      <c r="AQ7" s="31" t="str">
        <f t="shared" si="0"/>
        <v>OK</v>
      </c>
      <c r="AR7" s="31" t="str">
        <f t="shared" si="0"/>
        <v>OK</v>
      </c>
      <c r="AS7" s="31" t="str">
        <f t="shared" si="0"/>
        <v>OK</v>
      </c>
      <c r="AT7" s="31" t="str">
        <f t="shared" si="0"/>
        <v>OK</v>
      </c>
      <c r="AU7" s="31" t="str">
        <f t="shared" si="0"/>
        <v>OK</v>
      </c>
      <c r="AV7" s="31" t="str">
        <f t="shared" si="0"/>
        <v>OK</v>
      </c>
      <c r="AW7" s="31" t="str">
        <f t="shared" si="0"/>
        <v>OK</v>
      </c>
      <c r="AX7" s="31" t="str">
        <f t="shared" si="0"/>
        <v>OK</v>
      </c>
      <c r="AY7" s="31" t="str">
        <f t="shared" si="0"/>
        <v>OK</v>
      </c>
      <c r="AZ7" s="31" t="str">
        <f t="shared" si="0"/>
        <v>OK</v>
      </c>
      <c r="BA7" s="31" t="str">
        <f t="shared" si="0"/>
        <v>OK</v>
      </c>
    </row>
    <row r="8" spans="1:53" x14ac:dyDescent="0.15">
      <c r="A8" s="5"/>
      <c r="B8" s="63" t="s">
        <v>0</v>
      </c>
      <c r="C8" s="64"/>
      <c r="D8" s="64"/>
      <c r="E8" s="35">
        <v>452088</v>
      </c>
      <c r="F8" s="35">
        <v>2396</v>
      </c>
      <c r="G8" s="35">
        <v>1199</v>
      </c>
      <c r="H8" s="35">
        <v>1197</v>
      </c>
      <c r="I8" s="35">
        <v>6157</v>
      </c>
      <c r="J8" s="35">
        <v>3059</v>
      </c>
      <c r="K8" s="35">
        <v>3098</v>
      </c>
      <c r="L8" s="71">
        <v>-3761</v>
      </c>
      <c r="M8" s="71">
        <v>-1860</v>
      </c>
      <c r="N8" s="71">
        <v>-1901</v>
      </c>
      <c r="O8" s="41">
        <v>7</v>
      </c>
      <c r="P8" s="41">
        <v>4</v>
      </c>
      <c r="Q8" s="41">
        <v>3</v>
      </c>
      <c r="R8" s="41" t="s">
        <v>73</v>
      </c>
      <c r="S8" s="41" t="s">
        <v>73</v>
      </c>
      <c r="T8" s="41" t="s">
        <v>73</v>
      </c>
      <c r="U8" s="41">
        <v>48</v>
      </c>
      <c r="V8" s="41">
        <v>26</v>
      </c>
      <c r="W8" s="41">
        <v>22</v>
      </c>
      <c r="X8" s="41">
        <v>8</v>
      </c>
      <c r="Y8" s="41">
        <v>8</v>
      </c>
      <c r="Z8" s="41" t="s">
        <v>73</v>
      </c>
      <c r="AA8" s="35">
        <v>1474</v>
      </c>
      <c r="AB8" s="41">
        <v>585</v>
      </c>
    </row>
    <row r="9" spans="1:53" ht="12" customHeight="1" x14ac:dyDescent="0.15">
      <c r="A9" s="5" t="s">
        <v>2</v>
      </c>
      <c r="B9" s="27" t="s">
        <v>2</v>
      </c>
      <c r="C9" s="60" t="s">
        <v>60</v>
      </c>
      <c r="D9" s="61"/>
      <c r="E9" s="35">
        <v>283674</v>
      </c>
      <c r="F9" s="35">
        <v>1596</v>
      </c>
      <c r="G9" s="41">
        <v>801</v>
      </c>
      <c r="H9" s="41">
        <v>795</v>
      </c>
      <c r="I9" s="35">
        <v>3737</v>
      </c>
      <c r="J9" s="35">
        <v>1850</v>
      </c>
      <c r="K9" s="35">
        <v>1887</v>
      </c>
      <c r="L9" s="71">
        <v>-2141</v>
      </c>
      <c r="M9" s="71">
        <v>-1049</v>
      </c>
      <c r="N9" s="71">
        <v>-1092</v>
      </c>
      <c r="O9" s="41">
        <v>6</v>
      </c>
      <c r="P9" s="41">
        <v>3</v>
      </c>
      <c r="Q9" s="41">
        <v>3</v>
      </c>
      <c r="R9" s="41" t="s">
        <v>73</v>
      </c>
      <c r="S9" s="41" t="s">
        <v>73</v>
      </c>
      <c r="T9" s="41" t="s">
        <v>73</v>
      </c>
      <c r="U9" s="41">
        <v>27</v>
      </c>
      <c r="V9" s="41">
        <v>11</v>
      </c>
      <c r="W9" s="41">
        <v>16</v>
      </c>
      <c r="X9" s="41">
        <v>5</v>
      </c>
      <c r="Y9" s="41">
        <v>5</v>
      </c>
      <c r="Z9" s="41" t="s">
        <v>73</v>
      </c>
      <c r="AA9" s="35">
        <v>1022</v>
      </c>
      <c r="AB9" s="41">
        <v>377</v>
      </c>
      <c r="AD9" s="31" t="str">
        <f>IF((E9=SUM(E10)),"OK","NG")</f>
        <v>OK</v>
      </c>
      <c r="AE9" s="31" t="str">
        <f t="shared" ref="AE9:BA9" si="1">IF((F9=SUM(F10)),"OK","NG")</f>
        <v>OK</v>
      </c>
      <c r="AF9" s="31" t="str">
        <f t="shared" si="1"/>
        <v>OK</v>
      </c>
      <c r="AG9" s="31" t="str">
        <f t="shared" si="1"/>
        <v>OK</v>
      </c>
      <c r="AH9" s="31" t="str">
        <f t="shared" si="1"/>
        <v>OK</v>
      </c>
      <c r="AI9" s="31" t="str">
        <f t="shared" si="1"/>
        <v>OK</v>
      </c>
      <c r="AJ9" s="31" t="str">
        <f t="shared" si="1"/>
        <v>OK</v>
      </c>
      <c r="AK9" s="31" t="str">
        <f t="shared" si="1"/>
        <v>OK</v>
      </c>
      <c r="AL9" s="31" t="str">
        <f t="shared" si="1"/>
        <v>OK</v>
      </c>
      <c r="AM9" s="31" t="str">
        <f t="shared" si="1"/>
        <v>OK</v>
      </c>
      <c r="AN9" s="31" t="str">
        <f t="shared" si="1"/>
        <v>OK</v>
      </c>
      <c r="AO9" s="31" t="str">
        <f t="shared" si="1"/>
        <v>OK</v>
      </c>
      <c r="AP9" s="31" t="str">
        <f t="shared" si="1"/>
        <v>OK</v>
      </c>
      <c r="AQ9" s="31" t="str">
        <f t="shared" si="1"/>
        <v>NG</v>
      </c>
      <c r="AR9" s="31" t="str">
        <f t="shared" si="1"/>
        <v>NG</v>
      </c>
      <c r="AS9" s="31" t="str">
        <f t="shared" si="1"/>
        <v>NG</v>
      </c>
      <c r="AT9" s="31" t="str">
        <f t="shared" si="1"/>
        <v>OK</v>
      </c>
      <c r="AU9" s="31" t="str">
        <f t="shared" si="1"/>
        <v>OK</v>
      </c>
      <c r="AV9" s="31" t="str">
        <f t="shared" si="1"/>
        <v>OK</v>
      </c>
      <c r="AW9" s="31" t="str">
        <f t="shared" si="1"/>
        <v>OK</v>
      </c>
      <c r="AX9" s="31" t="str">
        <f t="shared" si="1"/>
        <v>OK</v>
      </c>
      <c r="AY9" s="31" t="str">
        <f t="shared" si="1"/>
        <v>NG</v>
      </c>
      <c r="AZ9" s="31" t="str">
        <f t="shared" si="1"/>
        <v>OK</v>
      </c>
      <c r="BA9" s="31" t="str">
        <f t="shared" si="1"/>
        <v>OK</v>
      </c>
    </row>
    <row r="10" spans="1:53" x14ac:dyDescent="0.15">
      <c r="A10" s="5"/>
      <c r="B10" s="27"/>
      <c r="C10" s="10"/>
      <c r="D10" s="11" t="s">
        <v>1</v>
      </c>
      <c r="E10" s="35">
        <v>283674</v>
      </c>
      <c r="F10" s="35">
        <v>1596</v>
      </c>
      <c r="G10" s="41">
        <v>801</v>
      </c>
      <c r="H10" s="41">
        <v>795</v>
      </c>
      <c r="I10" s="35">
        <v>3737</v>
      </c>
      <c r="J10" s="35">
        <v>1850</v>
      </c>
      <c r="K10" s="35">
        <v>1887</v>
      </c>
      <c r="L10" s="71">
        <v>-2141</v>
      </c>
      <c r="M10" s="71">
        <v>-1049</v>
      </c>
      <c r="N10" s="71">
        <v>-1092</v>
      </c>
      <c r="O10" s="41">
        <v>6</v>
      </c>
      <c r="P10" s="41">
        <v>3</v>
      </c>
      <c r="Q10" s="41">
        <v>3</v>
      </c>
      <c r="R10" s="41" t="s">
        <v>73</v>
      </c>
      <c r="S10" s="41" t="s">
        <v>73</v>
      </c>
      <c r="T10" s="41" t="s">
        <v>73</v>
      </c>
      <c r="U10" s="41">
        <v>27</v>
      </c>
      <c r="V10" s="41">
        <v>11</v>
      </c>
      <c r="W10" s="41">
        <v>16</v>
      </c>
      <c r="X10" s="41">
        <v>5</v>
      </c>
      <c r="Y10" s="41">
        <v>5</v>
      </c>
      <c r="Z10" s="41" t="s">
        <v>73</v>
      </c>
      <c r="AA10" s="35">
        <v>1022</v>
      </c>
      <c r="AB10" s="41">
        <v>377</v>
      </c>
    </row>
    <row r="11" spans="1:53" ht="12" customHeight="1" x14ac:dyDescent="0.15">
      <c r="A11" s="5"/>
      <c r="B11" s="27"/>
      <c r="C11" s="60" t="s">
        <v>59</v>
      </c>
      <c r="D11" s="62"/>
      <c r="E11" s="35">
        <v>168414</v>
      </c>
      <c r="F11" s="41">
        <v>800</v>
      </c>
      <c r="G11" s="41">
        <v>398</v>
      </c>
      <c r="H11" s="41">
        <v>402</v>
      </c>
      <c r="I11" s="35">
        <v>2420</v>
      </c>
      <c r="J11" s="35">
        <v>1209</v>
      </c>
      <c r="K11" s="35">
        <v>1211</v>
      </c>
      <c r="L11" s="71">
        <v>-1620</v>
      </c>
      <c r="M11" s="71">
        <v>-811</v>
      </c>
      <c r="N11" s="71">
        <v>-809</v>
      </c>
      <c r="O11" s="41">
        <v>1</v>
      </c>
      <c r="P11" s="41">
        <v>1</v>
      </c>
      <c r="Q11" s="41" t="s">
        <v>73</v>
      </c>
      <c r="R11" s="41" t="s">
        <v>73</v>
      </c>
      <c r="S11" s="41" t="s">
        <v>73</v>
      </c>
      <c r="T11" s="35" t="s">
        <v>73</v>
      </c>
      <c r="U11" s="41">
        <v>21</v>
      </c>
      <c r="V11" s="41">
        <v>15</v>
      </c>
      <c r="W11" s="41">
        <v>6</v>
      </c>
      <c r="X11" s="41">
        <v>3</v>
      </c>
      <c r="Y11" s="41">
        <v>3</v>
      </c>
      <c r="Z11" s="41" t="s">
        <v>73</v>
      </c>
      <c r="AA11" s="41">
        <v>452</v>
      </c>
      <c r="AB11" s="41">
        <v>208</v>
      </c>
      <c r="AD11" s="31" t="str">
        <f>IF((E11=SUM(E12:E18)),"OK","NG")</f>
        <v>OK</v>
      </c>
      <c r="AE11" s="31" t="str">
        <f t="shared" ref="AE11:BA11" si="2">IF((F11=SUM(F12:F18)),"OK","NG")</f>
        <v>OK</v>
      </c>
      <c r="AF11" s="31" t="str">
        <f t="shared" si="2"/>
        <v>OK</v>
      </c>
      <c r="AG11" s="31" t="str">
        <f t="shared" si="2"/>
        <v>OK</v>
      </c>
      <c r="AH11" s="31" t="str">
        <f t="shared" si="2"/>
        <v>OK</v>
      </c>
      <c r="AI11" s="31" t="str">
        <f t="shared" si="2"/>
        <v>OK</v>
      </c>
      <c r="AJ11" s="31" t="str">
        <f t="shared" si="2"/>
        <v>OK</v>
      </c>
      <c r="AK11" s="31" t="str">
        <f t="shared" si="2"/>
        <v>OK</v>
      </c>
      <c r="AL11" s="31" t="str">
        <f t="shared" si="2"/>
        <v>OK</v>
      </c>
      <c r="AM11" s="31" t="str">
        <f t="shared" si="2"/>
        <v>OK</v>
      </c>
      <c r="AN11" s="31" t="str">
        <f t="shared" si="2"/>
        <v>OK</v>
      </c>
      <c r="AO11" s="31" t="str">
        <f t="shared" si="2"/>
        <v>OK</v>
      </c>
      <c r="AP11" s="31" t="str">
        <f>IF((Q11=SUM(Q12:Q18)),"OK","NG")</f>
        <v>NG</v>
      </c>
      <c r="AQ11" s="31" t="str">
        <f t="shared" si="2"/>
        <v>NG</v>
      </c>
      <c r="AR11" s="31" t="str">
        <f t="shared" si="2"/>
        <v>NG</v>
      </c>
      <c r="AS11" s="31" t="str">
        <f>IF((T11=SUM(T12:T18)),"OK","NG")</f>
        <v>NG</v>
      </c>
      <c r="AT11" s="31" t="str">
        <f t="shared" si="2"/>
        <v>OK</v>
      </c>
      <c r="AU11" s="31" t="str">
        <f t="shared" si="2"/>
        <v>OK</v>
      </c>
      <c r="AV11" s="31" t="str">
        <f t="shared" si="2"/>
        <v>OK</v>
      </c>
      <c r="AW11" s="31" t="str">
        <f t="shared" si="2"/>
        <v>OK</v>
      </c>
      <c r="AX11" s="31" t="str">
        <f t="shared" si="2"/>
        <v>OK</v>
      </c>
      <c r="AY11" s="31" t="str">
        <f t="shared" si="2"/>
        <v>NG</v>
      </c>
      <c r="AZ11" s="31" t="str">
        <f t="shared" si="2"/>
        <v>OK</v>
      </c>
      <c r="BA11" s="31" t="str">
        <f t="shared" si="2"/>
        <v>OK</v>
      </c>
    </row>
    <row r="12" spans="1:53" x14ac:dyDescent="0.15">
      <c r="A12" s="5"/>
      <c r="B12" s="27"/>
      <c r="C12" s="12"/>
      <c r="D12" s="13" t="s">
        <v>53</v>
      </c>
      <c r="E12" s="36">
        <v>22701</v>
      </c>
      <c r="F12" s="42">
        <v>56</v>
      </c>
      <c r="G12" s="42">
        <v>30</v>
      </c>
      <c r="H12" s="42">
        <v>26</v>
      </c>
      <c r="I12" s="42">
        <v>458</v>
      </c>
      <c r="J12" s="42">
        <v>237</v>
      </c>
      <c r="K12" s="42">
        <v>221</v>
      </c>
      <c r="L12" s="72">
        <v>-402</v>
      </c>
      <c r="M12" s="72">
        <v>-207</v>
      </c>
      <c r="N12" s="72">
        <v>-195</v>
      </c>
      <c r="O12" s="42" t="s">
        <v>73</v>
      </c>
      <c r="P12" s="36" t="s">
        <v>73</v>
      </c>
      <c r="Q12" s="42" t="s">
        <v>73</v>
      </c>
      <c r="R12" s="36" t="s">
        <v>73</v>
      </c>
      <c r="S12" s="36" t="s">
        <v>73</v>
      </c>
      <c r="T12" s="36" t="s">
        <v>73</v>
      </c>
      <c r="U12" s="42">
        <v>1</v>
      </c>
      <c r="V12" s="42" t="s">
        <v>73</v>
      </c>
      <c r="W12" s="42">
        <v>1</v>
      </c>
      <c r="X12" s="36" t="s">
        <v>73</v>
      </c>
      <c r="Y12" s="36" t="s">
        <v>73</v>
      </c>
      <c r="Z12" s="36" t="s">
        <v>73</v>
      </c>
      <c r="AA12" s="42">
        <v>35</v>
      </c>
      <c r="AB12" s="42">
        <v>21</v>
      </c>
    </row>
    <row r="13" spans="1:53" x14ac:dyDescent="0.15">
      <c r="A13" s="5" t="s">
        <v>2</v>
      </c>
      <c r="B13" s="27"/>
      <c r="C13" s="12"/>
      <c r="D13" s="14" t="s">
        <v>70</v>
      </c>
      <c r="E13" s="37">
        <v>55055</v>
      </c>
      <c r="F13" s="43">
        <v>321</v>
      </c>
      <c r="G13" s="43">
        <v>171</v>
      </c>
      <c r="H13" s="43">
        <v>150</v>
      </c>
      <c r="I13" s="43">
        <v>561</v>
      </c>
      <c r="J13" s="43">
        <v>293</v>
      </c>
      <c r="K13" s="43">
        <v>268</v>
      </c>
      <c r="L13" s="73">
        <v>-240</v>
      </c>
      <c r="M13" s="73">
        <v>-122</v>
      </c>
      <c r="N13" s="73">
        <v>-118</v>
      </c>
      <c r="O13" s="43" t="s">
        <v>73</v>
      </c>
      <c r="P13" s="37" t="s">
        <v>73</v>
      </c>
      <c r="Q13" s="43" t="s">
        <v>73</v>
      </c>
      <c r="R13" s="37" t="s">
        <v>73</v>
      </c>
      <c r="S13" s="37" t="s">
        <v>73</v>
      </c>
      <c r="T13" s="37" t="s">
        <v>73</v>
      </c>
      <c r="U13" s="43">
        <v>10</v>
      </c>
      <c r="V13" s="43">
        <v>9</v>
      </c>
      <c r="W13" s="43">
        <v>1</v>
      </c>
      <c r="X13" s="43">
        <v>1</v>
      </c>
      <c r="Y13" s="43">
        <v>1</v>
      </c>
      <c r="Z13" s="37" t="s">
        <v>73</v>
      </c>
      <c r="AA13" s="43">
        <v>179</v>
      </c>
      <c r="AB13" s="43">
        <v>85</v>
      </c>
    </row>
    <row r="14" spans="1:53" x14ac:dyDescent="0.15">
      <c r="A14" s="5" t="s">
        <v>2</v>
      </c>
      <c r="B14" s="27"/>
      <c r="C14" s="12"/>
      <c r="D14" s="14" t="s">
        <v>3</v>
      </c>
      <c r="E14" s="37">
        <v>14891</v>
      </c>
      <c r="F14" s="43">
        <v>44</v>
      </c>
      <c r="G14" s="43">
        <v>13</v>
      </c>
      <c r="H14" s="43">
        <v>31</v>
      </c>
      <c r="I14" s="43">
        <v>275</v>
      </c>
      <c r="J14" s="43">
        <v>125</v>
      </c>
      <c r="K14" s="43">
        <v>150</v>
      </c>
      <c r="L14" s="73">
        <v>-231</v>
      </c>
      <c r="M14" s="73">
        <v>-112</v>
      </c>
      <c r="N14" s="73">
        <v>-119</v>
      </c>
      <c r="O14" s="37" t="s">
        <v>73</v>
      </c>
      <c r="P14" s="37" t="s">
        <v>73</v>
      </c>
      <c r="Q14" s="37" t="s">
        <v>73</v>
      </c>
      <c r="R14" s="37" t="s">
        <v>73</v>
      </c>
      <c r="S14" s="37" t="s">
        <v>73</v>
      </c>
      <c r="T14" s="37" t="s">
        <v>73</v>
      </c>
      <c r="U14" s="43" t="s">
        <v>73</v>
      </c>
      <c r="V14" s="43" t="s">
        <v>73</v>
      </c>
      <c r="W14" s="43" t="s">
        <v>73</v>
      </c>
      <c r="X14" s="43" t="s">
        <v>73</v>
      </c>
      <c r="Y14" s="43" t="s">
        <v>73</v>
      </c>
      <c r="Z14" s="37" t="s">
        <v>73</v>
      </c>
      <c r="AA14" s="43">
        <v>34</v>
      </c>
      <c r="AB14" s="43">
        <v>11</v>
      </c>
    </row>
    <row r="15" spans="1:53" x14ac:dyDescent="0.15">
      <c r="A15" s="5" t="s">
        <v>2</v>
      </c>
      <c r="B15" s="27"/>
      <c r="C15" s="12"/>
      <c r="D15" s="14" t="s">
        <v>4</v>
      </c>
      <c r="E15" s="37">
        <v>5224</v>
      </c>
      <c r="F15" s="43">
        <v>11</v>
      </c>
      <c r="G15" s="43">
        <v>7</v>
      </c>
      <c r="H15" s="43">
        <v>4</v>
      </c>
      <c r="I15" s="43">
        <v>150</v>
      </c>
      <c r="J15" s="43">
        <v>64</v>
      </c>
      <c r="K15" s="43">
        <v>86</v>
      </c>
      <c r="L15" s="73">
        <v>-139</v>
      </c>
      <c r="M15" s="73">
        <v>-57</v>
      </c>
      <c r="N15" s="73">
        <v>-82</v>
      </c>
      <c r="O15" s="37" t="s">
        <v>73</v>
      </c>
      <c r="P15" s="37" t="s">
        <v>73</v>
      </c>
      <c r="Q15" s="37" t="s">
        <v>73</v>
      </c>
      <c r="R15" s="37" t="s">
        <v>73</v>
      </c>
      <c r="S15" s="37" t="s">
        <v>73</v>
      </c>
      <c r="T15" s="37" t="s">
        <v>73</v>
      </c>
      <c r="U15" s="37" t="s">
        <v>73</v>
      </c>
      <c r="V15" s="37" t="s">
        <v>73</v>
      </c>
      <c r="W15" s="37" t="s">
        <v>73</v>
      </c>
      <c r="X15" s="37" t="s">
        <v>73</v>
      </c>
      <c r="Y15" s="37" t="s">
        <v>73</v>
      </c>
      <c r="Z15" s="37" t="s">
        <v>73</v>
      </c>
      <c r="AA15" s="43">
        <v>6</v>
      </c>
      <c r="AB15" s="43">
        <v>7</v>
      </c>
    </row>
    <row r="16" spans="1:53" x14ac:dyDescent="0.15">
      <c r="A16" s="5" t="s">
        <v>2</v>
      </c>
      <c r="B16" s="27"/>
      <c r="C16" s="12"/>
      <c r="D16" s="14" t="s">
        <v>5</v>
      </c>
      <c r="E16" s="37">
        <v>11312</v>
      </c>
      <c r="F16" s="43">
        <v>39</v>
      </c>
      <c r="G16" s="43">
        <v>12</v>
      </c>
      <c r="H16" s="43">
        <v>27</v>
      </c>
      <c r="I16" s="43">
        <v>235</v>
      </c>
      <c r="J16" s="43">
        <v>116</v>
      </c>
      <c r="K16" s="43">
        <v>119</v>
      </c>
      <c r="L16" s="73">
        <v>-196</v>
      </c>
      <c r="M16" s="73">
        <v>-104</v>
      </c>
      <c r="N16" s="73">
        <v>-92</v>
      </c>
      <c r="O16" s="37" t="s">
        <v>73</v>
      </c>
      <c r="P16" s="37" t="s">
        <v>73</v>
      </c>
      <c r="Q16" s="37" t="s">
        <v>73</v>
      </c>
      <c r="R16" s="37" t="s">
        <v>73</v>
      </c>
      <c r="S16" s="37" t="s">
        <v>73</v>
      </c>
      <c r="T16" s="37" t="s">
        <v>73</v>
      </c>
      <c r="U16" s="43">
        <v>1</v>
      </c>
      <c r="V16" s="43" t="s">
        <v>73</v>
      </c>
      <c r="W16" s="43">
        <v>1</v>
      </c>
      <c r="X16" s="43" t="s">
        <v>73</v>
      </c>
      <c r="Y16" s="43" t="s">
        <v>73</v>
      </c>
      <c r="Z16" s="37" t="s">
        <v>73</v>
      </c>
      <c r="AA16" s="43">
        <v>28</v>
      </c>
      <c r="AB16" s="43">
        <v>15</v>
      </c>
    </row>
    <row r="17" spans="1:53" x14ac:dyDescent="0.15">
      <c r="A17" s="5" t="s">
        <v>2</v>
      </c>
      <c r="B17" s="27"/>
      <c r="C17" s="12"/>
      <c r="D17" s="14" t="s">
        <v>6</v>
      </c>
      <c r="E17" s="37">
        <v>31906</v>
      </c>
      <c r="F17" s="43">
        <v>186</v>
      </c>
      <c r="G17" s="43">
        <v>93</v>
      </c>
      <c r="H17" s="43">
        <v>93</v>
      </c>
      <c r="I17" s="43">
        <v>450</v>
      </c>
      <c r="J17" s="43">
        <v>219</v>
      </c>
      <c r="K17" s="43">
        <v>231</v>
      </c>
      <c r="L17" s="73">
        <v>-264</v>
      </c>
      <c r="M17" s="73">
        <v>-126</v>
      </c>
      <c r="N17" s="73">
        <v>-138</v>
      </c>
      <c r="O17" s="43" t="s">
        <v>73</v>
      </c>
      <c r="P17" s="43" t="s">
        <v>73</v>
      </c>
      <c r="Q17" s="37" t="s">
        <v>73</v>
      </c>
      <c r="R17" s="43" t="s">
        <v>73</v>
      </c>
      <c r="S17" s="43" t="s">
        <v>73</v>
      </c>
      <c r="T17" s="37" t="s">
        <v>73</v>
      </c>
      <c r="U17" s="43">
        <v>4</v>
      </c>
      <c r="V17" s="43">
        <v>3</v>
      </c>
      <c r="W17" s="43">
        <v>1</v>
      </c>
      <c r="X17" s="43" t="s">
        <v>73</v>
      </c>
      <c r="Y17" s="43" t="s">
        <v>73</v>
      </c>
      <c r="Z17" s="43" t="s">
        <v>73</v>
      </c>
      <c r="AA17" s="43">
        <v>78</v>
      </c>
      <c r="AB17" s="43">
        <v>40</v>
      </c>
    </row>
    <row r="18" spans="1:53" x14ac:dyDescent="0.15">
      <c r="A18" s="5" t="s">
        <v>2</v>
      </c>
      <c r="B18" s="27"/>
      <c r="C18" s="12"/>
      <c r="D18" s="14" t="s">
        <v>7</v>
      </c>
      <c r="E18" s="38">
        <v>27325</v>
      </c>
      <c r="F18" s="44">
        <v>143</v>
      </c>
      <c r="G18" s="44">
        <v>72</v>
      </c>
      <c r="H18" s="44">
        <v>71</v>
      </c>
      <c r="I18" s="44">
        <v>291</v>
      </c>
      <c r="J18" s="44">
        <v>155</v>
      </c>
      <c r="K18" s="44">
        <v>136</v>
      </c>
      <c r="L18" s="74">
        <v>-148</v>
      </c>
      <c r="M18" s="74">
        <v>-83</v>
      </c>
      <c r="N18" s="74">
        <v>-65</v>
      </c>
      <c r="O18" s="44">
        <v>1</v>
      </c>
      <c r="P18" s="44">
        <v>1</v>
      </c>
      <c r="Q18" s="38" t="s">
        <v>73</v>
      </c>
      <c r="R18" s="38" t="s">
        <v>73</v>
      </c>
      <c r="S18" s="38" t="s">
        <v>73</v>
      </c>
      <c r="T18" s="38" t="s">
        <v>73</v>
      </c>
      <c r="U18" s="44">
        <v>5</v>
      </c>
      <c r="V18" s="44">
        <v>3</v>
      </c>
      <c r="W18" s="44">
        <v>2</v>
      </c>
      <c r="X18" s="44">
        <v>2</v>
      </c>
      <c r="Y18" s="44">
        <v>2</v>
      </c>
      <c r="Z18" s="38" t="s">
        <v>73</v>
      </c>
      <c r="AA18" s="44">
        <v>92</v>
      </c>
      <c r="AB18" s="44">
        <v>29</v>
      </c>
    </row>
    <row r="19" spans="1:53" x14ac:dyDescent="0.15">
      <c r="A19" s="5" t="s">
        <v>2</v>
      </c>
      <c r="B19" s="63" t="s">
        <v>8</v>
      </c>
      <c r="C19" s="64"/>
      <c r="D19" s="64"/>
      <c r="E19" s="35">
        <v>211013</v>
      </c>
      <c r="F19" s="35">
        <v>1004</v>
      </c>
      <c r="G19" s="41">
        <v>517</v>
      </c>
      <c r="H19" s="41">
        <v>487</v>
      </c>
      <c r="I19" s="35">
        <v>3462</v>
      </c>
      <c r="J19" s="35">
        <v>1721</v>
      </c>
      <c r="K19" s="35">
        <v>1741</v>
      </c>
      <c r="L19" s="71">
        <v>-2458</v>
      </c>
      <c r="M19" s="71">
        <v>-1204</v>
      </c>
      <c r="N19" s="71">
        <v>-1254</v>
      </c>
      <c r="O19" s="41">
        <v>1</v>
      </c>
      <c r="P19" s="41">
        <v>1</v>
      </c>
      <c r="Q19" s="41" t="s">
        <v>73</v>
      </c>
      <c r="R19" s="41" t="s">
        <v>73</v>
      </c>
      <c r="S19" s="35" t="s">
        <v>73</v>
      </c>
      <c r="T19" s="41" t="s">
        <v>73</v>
      </c>
      <c r="U19" s="41">
        <v>23</v>
      </c>
      <c r="V19" s="41">
        <v>10</v>
      </c>
      <c r="W19" s="41">
        <v>13</v>
      </c>
      <c r="X19" s="41">
        <v>2</v>
      </c>
      <c r="Y19" s="41">
        <v>2</v>
      </c>
      <c r="Z19" s="35" t="s">
        <v>73</v>
      </c>
      <c r="AA19" s="41">
        <v>652</v>
      </c>
      <c r="AB19" s="41">
        <v>301</v>
      </c>
      <c r="AD19" s="31" t="str">
        <f>IF((E19=SUM(E20)),"OK","NG")</f>
        <v>OK</v>
      </c>
      <c r="AE19" s="31" t="str">
        <f t="shared" ref="AE19:BA19" si="3">IF((F19=SUM(F20)),"OK","NG")</f>
        <v>OK</v>
      </c>
      <c r="AF19" s="31" t="str">
        <f t="shared" si="3"/>
        <v>OK</v>
      </c>
      <c r="AG19" s="31" t="str">
        <f t="shared" si="3"/>
        <v>OK</v>
      </c>
      <c r="AH19" s="31" t="str">
        <f t="shared" si="3"/>
        <v>OK</v>
      </c>
      <c r="AI19" s="31" t="str">
        <f t="shared" si="3"/>
        <v>OK</v>
      </c>
      <c r="AJ19" s="31" t="str">
        <f t="shared" si="3"/>
        <v>OK</v>
      </c>
      <c r="AK19" s="31" t="str">
        <f t="shared" si="3"/>
        <v>OK</v>
      </c>
      <c r="AL19" s="31" t="str">
        <f t="shared" si="3"/>
        <v>OK</v>
      </c>
      <c r="AM19" s="31" t="str">
        <f t="shared" si="3"/>
        <v>OK</v>
      </c>
      <c r="AN19" s="31" t="str">
        <f t="shared" si="3"/>
        <v>OK</v>
      </c>
      <c r="AO19" s="31" t="str">
        <f>IF((P19=SUM(P20)),"OK","NG")</f>
        <v>OK</v>
      </c>
      <c r="AP19" s="31" t="str">
        <f t="shared" si="3"/>
        <v>NG</v>
      </c>
      <c r="AQ19" s="31" t="str">
        <f t="shared" si="3"/>
        <v>NG</v>
      </c>
      <c r="AR19" s="31" t="str">
        <f t="shared" si="3"/>
        <v>NG</v>
      </c>
      <c r="AS19" s="31" t="str">
        <f t="shared" si="3"/>
        <v>NG</v>
      </c>
      <c r="AT19" s="31" t="str">
        <f t="shared" si="3"/>
        <v>OK</v>
      </c>
      <c r="AU19" s="31" t="str">
        <f t="shared" si="3"/>
        <v>OK</v>
      </c>
      <c r="AV19" s="31" t="str">
        <f t="shared" si="3"/>
        <v>OK</v>
      </c>
      <c r="AW19" s="31" t="str">
        <f t="shared" si="3"/>
        <v>OK</v>
      </c>
      <c r="AX19" s="31" t="str">
        <f t="shared" si="3"/>
        <v>OK</v>
      </c>
      <c r="AY19" s="31" t="str">
        <f t="shared" si="3"/>
        <v>NG</v>
      </c>
      <c r="AZ19" s="31" t="str">
        <f t="shared" si="3"/>
        <v>OK</v>
      </c>
      <c r="BA19" s="31" t="str">
        <f t="shared" si="3"/>
        <v>OK</v>
      </c>
    </row>
    <row r="20" spans="1:53" ht="12" customHeight="1" x14ac:dyDescent="0.15">
      <c r="A20" s="5" t="s">
        <v>2</v>
      </c>
      <c r="B20" s="65" t="s">
        <v>2</v>
      </c>
      <c r="C20" s="60" t="s">
        <v>66</v>
      </c>
      <c r="D20" s="61"/>
      <c r="E20" s="35">
        <v>211013</v>
      </c>
      <c r="F20" s="35">
        <v>1004</v>
      </c>
      <c r="G20" s="41">
        <v>517</v>
      </c>
      <c r="H20" s="41">
        <v>487</v>
      </c>
      <c r="I20" s="35">
        <v>3462</v>
      </c>
      <c r="J20" s="35">
        <v>1721</v>
      </c>
      <c r="K20" s="35">
        <v>1741</v>
      </c>
      <c r="L20" s="71">
        <v>-2458</v>
      </c>
      <c r="M20" s="71">
        <v>-1204</v>
      </c>
      <c r="N20" s="71">
        <v>-1254</v>
      </c>
      <c r="O20" s="41">
        <v>1</v>
      </c>
      <c r="P20" s="41">
        <v>1</v>
      </c>
      <c r="Q20" s="41" t="s">
        <v>73</v>
      </c>
      <c r="R20" s="41" t="s">
        <v>73</v>
      </c>
      <c r="S20" s="35" t="s">
        <v>73</v>
      </c>
      <c r="T20" s="41" t="s">
        <v>73</v>
      </c>
      <c r="U20" s="41">
        <v>23</v>
      </c>
      <c r="V20" s="41">
        <v>10</v>
      </c>
      <c r="W20" s="41">
        <v>13</v>
      </c>
      <c r="X20" s="41">
        <v>2</v>
      </c>
      <c r="Y20" s="41">
        <v>2</v>
      </c>
      <c r="Z20" s="35" t="s">
        <v>73</v>
      </c>
      <c r="AA20" s="41">
        <v>652</v>
      </c>
      <c r="AB20" s="41">
        <v>301</v>
      </c>
      <c r="AD20" s="31" t="str">
        <f>IF((E20=SUM(E21:E24)),"OK","NG")</f>
        <v>OK</v>
      </c>
      <c r="AE20" s="31" t="str">
        <f t="shared" ref="AE20:BA20" si="4">IF((F20=SUM(F21:F24)),"OK","NG")</f>
        <v>OK</v>
      </c>
      <c r="AF20" s="31" t="str">
        <f t="shared" si="4"/>
        <v>OK</v>
      </c>
      <c r="AG20" s="31" t="str">
        <f t="shared" si="4"/>
        <v>OK</v>
      </c>
      <c r="AH20" s="31" t="str">
        <f t="shared" si="4"/>
        <v>OK</v>
      </c>
      <c r="AI20" s="31" t="str">
        <f t="shared" si="4"/>
        <v>OK</v>
      </c>
      <c r="AJ20" s="31" t="str">
        <f t="shared" si="4"/>
        <v>OK</v>
      </c>
      <c r="AK20" s="31" t="str">
        <f t="shared" si="4"/>
        <v>OK</v>
      </c>
      <c r="AL20" s="31" t="str">
        <f t="shared" si="4"/>
        <v>OK</v>
      </c>
      <c r="AM20" s="31" t="str">
        <f t="shared" si="4"/>
        <v>OK</v>
      </c>
      <c r="AN20" s="31" t="str">
        <f t="shared" si="4"/>
        <v>OK</v>
      </c>
      <c r="AO20" s="31" t="str">
        <f>IF((P20=SUM(P21:P24)),"OK","NG")</f>
        <v>OK</v>
      </c>
      <c r="AP20" s="31" t="str">
        <f t="shared" si="4"/>
        <v>NG</v>
      </c>
      <c r="AQ20" s="31" t="str">
        <f>IF((R20=SUM(R21:R24)),"OK","NG")</f>
        <v>NG</v>
      </c>
      <c r="AR20" s="31" t="str">
        <f>IF((S20=SUM(S21:S24)),"OK","NG")</f>
        <v>NG</v>
      </c>
      <c r="AS20" s="31" t="str">
        <f>IF((T20=SUM(T21:T24)),"OK","NG")</f>
        <v>NG</v>
      </c>
      <c r="AT20" s="31" t="str">
        <f t="shared" si="4"/>
        <v>OK</v>
      </c>
      <c r="AU20" s="31" t="str">
        <f t="shared" si="4"/>
        <v>OK</v>
      </c>
      <c r="AV20" s="31" t="str">
        <f t="shared" si="4"/>
        <v>OK</v>
      </c>
      <c r="AW20" s="31" t="str">
        <f>IF((X20=SUM(X21:X24)),"OK","NG")</f>
        <v>OK</v>
      </c>
      <c r="AX20" s="31" t="str">
        <f>IF((Y20=SUM(Y21:Y24)),"OK","NG")</f>
        <v>OK</v>
      </c>
      <c r="AY20" s="31" t="str">
        <f>IF((Z20=SUM(Z21:Z24)),"OK","NG")</f>
        <v>NG</v>
      </c>
      <c r="AZ20" s="31" t="str">
        <f t="shared" si="4"/>
        <v>OK</v>
      </c>
      <c r="BA20" s="31" t="str">
        <f t="shared" si="4"/>
        <v>OK</v>
      </c>
    </row>
    <row r="21" spans="1:53" x14ac:dyDescent="0.15">
      <c r="A21" s="5" t="s">
        <v>2</v>
      </c>
      <c r="B21" s="65"/>
      <c r="C21" s="15"/>
      <c r="D21" s="16" t="s">
        <v>9</v>
      </c>
      <c r="E21" s="36">
        <v>90007</v>
      </c>
      <c r="F21" s="42">
        <v>405</v>
      </c>
      <c r="G21" s="42">
        <v>215</v>
      </c>
      <c r="H21" s="42">
        <v>190</v>
      </c>
      <c r="I21" s="36">
        <v>1590</v>
      </c>
      <c r="J21" s="42">
        <v>784</v>
      </c>
      <c r="K21" s="42">
        <v>806</v>
      </c>
      <c r="L21" s="72">
        <v>-1185</v>
      </c>
      <c r="M21" s="72">
        <v>-569</v>
      </c>
      <c r="N21" s="72">
        <v>-616</v>
      </c>
      <c r="O21" s="42">
        <v>1</v>
      </c>
      <c r="P21" s="42">
        <v>1</v>
      </c>
      <c r="Q21" s="42" t="s">
        <v>73</v>
      </c>
      <c r="R21" s="42" t="s">
        <v>73</v>
      </c>
      <c r="S21" s="36" t="s">
        <v>73</v>
      </c>
      <c r="T21" s="42" t="s">
        <v>73</v>
      </c>
      <c r="U21" s="42">
        <v>4</v>
      </c>
      <c r="V21" s="42">
        <v>2</v>
      </c>
      <c r="W21" s="42">
        <v>2</v>
      </c>
      <c r="X21" s="42" t="s">
        <v>73</v>
      </c>
      <c r="Y21" s="42" t="s">
        <v>73</v>
      </c>
      <c r="Z21" s="36" t="s">
        <v>73</v>
      </c>
      <c r="AA21" s="42">
        <v>249</v>
      </c>
      <c r="AB21" s="42">
        <v>108</v>
      </c>
    </row>
    <row r="22" spans="1:53" x14ac:dyDescent="0.15">
      <c r="A22" s="5" t="s">
        <v>2</v>
      </c>
      <c r="B22" s="65"/>
      <c r="C22" s="17"/>
      <c r="D22" s="18" t="s">
        <v>65</v>
      </c>
      <c r="E22" s="39">
        <v>92480</v>
      </c>
      <c r="F22" s="45">
        <v>499</v>
      </c>
      <c r="G22" s="45">
        <v>252</v>
      </c>
      <c r="H22" s="45">
        <v>247</v>
      </c>
      <c r="I22" s="39">
        <v>1215</v>
      </c>
      <c r="J22" s="45">
        <v>621</v>
      </c>
      <c r="K22" s="45">
        <v>594</v>
      </c>
      <c r="L22" s="75">
        <v>-716</v>
      </c>
      <c r="M22" s="75">
        <v>-369</v>
      </c>
      <c r="N22" s="75">
        <v>-347</v>
      </c>
      <c r="O22" s="45" t="s">
        <v>73</v>
      </c>
      <c r="P22" s="39" t="s">
        <v>73</v>
      </c>
      <c r="Q22" s="45" t="s">
        <v>73</v>
      </c>
      <c r="R22" s="39" t="s">
        <v>73</v>
      </c>
      <c r="S22" s="39" t="s">
        <v>73</v>
      </c>
      <c r="T22" s="39" t="s">
        <v>73</v>
      </c>
      <c r="U22" s="45">
        <v>16</v>
      </c>
      <c r="V22" s="45">
        <v>7</v>
      </c>
      <c r="W22" s="45">
        <v>9</v>
      </c>
      <c r="X22" s="45">
        <v>2</v>
      </c>
      <c r="Y22" s="45">
        <v>2</v>
      </c>
      <c r="Z22" s="39" t="s">
        <v>73</v>
      </c>
      <c r="AA22" s="45">
        <v>343</v>
      </c>
      <c r="AB22" s="45">
        <v>159</v>
      </c>
    </row>
    <row r="23" spans="1:53" ht="12" customHeight="1" x14ac:dyDescent="0.15">
      <c r="A23" s="5" t="s">
        <v>2</v>
      </c>
      <c r="B23" s="65"/>
      <c r="C23" s="15"/>
      <c r="D23" s="14" t="s">
        <v>64</v>
      </c>
      <c r="E23" s="40">
        <v>23888</v>
      </c>
      <c r="F23" s="46">
        <v>93</v>
      </c>
      <c r="G23" s="46">
        <v>47</v>
      </c>
      <c r="H23" s="46">
        <v>46</v>
      </c>
      <c r="I23" s="46">
        <v>523</v>
      </c>
      <c r="J23" s="46">
        <v>261</v>
      </c>
      <c r="K23" s="46">
        <v>262</v>
      </c>
      <c r="L23" s="76">
        <v>-430</v>
      </c>
      <c r="M23" s="76">
        <v>-214</v>
      </c>
      <c r="N23" s="76">
        <v>-216</v>
      </c>
      <c r="O23" s="40" t="s">
        <v>73</v>
      </c>
      <c r="P23" s="40" t="s">
        <v>73</v>
      </c>
      <c r="Q23" s="40" t="s">
        <v>73</v>
      </c>
      <c r="R23" s="40" t="s">
        <v>73</v>
      </c>
      <c r="S23" s="40" t="s">
        <v>73</v>
      </c>
      <c r="T23" s="40" t="s">
        <v>73</v>
      </c>
      <c r="U23" s="46">
        <v>3</v>
      </c>
      <c r="V23" s="46">
        <v>1</v>
      </c>
      <c r="W23" s="46">
        <v>2</v>
      </c>
      <c r="X23" s="40" t="s">
        <v>73</v>
      </c>
      <c r="Y23" s="40" t="s">
        <v>73</v>
      </c>
      <c r="Z23" s="40" t="s">
        <v>73</v>
      </c>
      <c r="AA23" s="46">
        <v>54</v>
      </c>
      <c r="AB23" s="46">
        <v>27</v>
      </c>
    </row>
    <row r="24" spans="1:53" x14ac:dyDescent="0.15">
      <c r="A24" s="5" t="s">
        <v>2</v>
      </c>
      <c r="B24" s="65"/>
      <c r="C24" s="15"/>
      <c r="D24" s="14" t="s">
        <v>54</v>
      </c>
      <c r="E24" s="38">
        <v>4638</v>
      </c>
      <c r="F24" s="44">
        <v>7</v>
      </c>
      <c r="G24" s="44">
        <v>3</v>
      </c>
      <c r="H24" s="44">
        <v>4</v>
      </c>
      <c r="I24" s="44">
        <v>134</v>
      </c>
      <c r="J24" s="44">
        <v>55</v>
      </c>
      <c r="K24" s="44">
        <v>79</v>
      </c>
      <c r="L24" s="74">
        <v>-127</v>
      </c>
      <c r="M24" s="74">
        <v>-52</v>
      </c>
      <c r="N24" s="74">
        <v>-75</v>
      </c>
      <c r="O24" s="38" t="s">
        <v>73</v>
      </c>
      <c r="P24" s="38" t="s">
        <v>73</v>
      </c>
      <c r="Q24" s="38" t="s">
        <v>73</v>
      </c>
      <c r="R24" s="38" t="s">
        <v>73</v>
      </c>
      <c r="S24" s="38" t="s">
        <v>73</v>
      </c>
      <c r="T24" s="38" t="s">
        <v>73</v>
      </c>
      <c r="U24" s="44" t="s">
        <v>73</v>
      </c>
      <c r="V24" s="38" t="s">
        <v>73</v>
      </c>
      <c r="W24" s="44" t="s">
        <v>73</v>
      </c>
      <c r="X24" s="38" t="s">
        <v>73</v>
      </c>
      <c r="Y24" s="38" t="s">
        <v>73</v>
      </c>
      <c r="Z24" s="38" t="s">
        <v>73</v>
      </c>
      <c r="AA24" s="44">
        <v>6</v>
      </c>
      <c r="AB24" s="44">
        <v>7</v>
      </c>
    </row>
    <row r="25" spans="1:53" x14ac:dyDescent="0.15">
      <c r="A25" s="5" t="s">
        <v>2</v>
      </c>
      <c r="B25" s="63" t="s">
        <v>10</v>
      </c>
      <c r="C25" s="64"/>
      <c r="D25" s="64"/>
      <c r="E25" s="35">
        <v>123364</v>
      </c>
      <c r="F25" s="41">
        <v>541</v>
      </c>
      <c r="G25" s="41">
        <v>268</v>
      </c>
      <c r="H25" s="41">
        <v>273</v>
      </c>
      <c r="I25" s="35">
        <v>2219</v>
      </c>
      <c r="J25" s="35">
        <v>1089</v>
      </c>
      <c r="K25" s="35">
        <v>1130</v>
      </c>
      <c r="L25" s="71">
        <v>-1678</v>
      </c>
      <c r="M25" s="71">
        <v>-821</v>
      </c>
      <c r="N25" s="71">
        <v>-857</v>
      </c>
      <c r="O25" s="41">
        <v>2</v>
      </c>
      <c r="P25" s="41">
        <v>2</v>
      </c>
      <c r="Q25" s="35" t="s">
        <v>73</v>
      </c>
      <c r="R25" s="41">
        <v>2</v>
      </c>
      <c r="S25" s="41">
        <v>2</v>
      </c>
      <c r="T25" s="35" t="s">
        <v>73</v>
      </c>
      <c r="U25" s="41">
        <v>17</v>
      </c>
      <c r="V25" s="41">
        <v>4</v>
      </c>
      <c r="W25" s="41">
        <v>13</v>
      </c>
      <c r="X25" s="41">
        <v>3</v>
      </c>
      <c r="Y25" s="41">
        <v>1</v>
      </c>
      <c r="Z25" s="41">
        <v>2</v>
      </c>
      <c r="AA25" s="41">
        <v>336</v>
      </c>
      <c r="AB25" s="41">
        <v>147</v>
      </c>
      <c r="AD25" s="31" t="str">
        <f>IF((E25=SUM(E26)),"OK","NG")</f>
        <v>OK</v>
      </c>
      <c r="AE25" s="31" t="str">
        <f t="shared" ref="AE25:BA25" si="5">IF((F25=SUM(F26)),"OK","NG")</f>
        <v>OK</v>
      </c>
      <c r="AF25" s="31" t="str">
        <f t="shared" si="5"/>
        <v>OK</v>
      </c>
      <c r="AG25" s="31" t="str">
        <f t="shared" si="5"/>
        <v>OK</v>
      </c>
      <c r="AH25" s="31" t="str">
        <f t="shared" si="5"/>
        <v>OK</v>
      </c>
      <c r="AI25" s="31" t="str">
        <f t="shared" si="5"/>
        <v>OK</v>
      </c>
      <c r="AJ25" s="31" t="str">
        <f t="shared" si="5"/>
        <v>OK</v>
      </c>
      <c r="AK25" s="31" t="str">
        <f t="shared" si="5"/>
        <v>OK</v>
      </c>
      <c r="AL25" s="31" t="str">
        <f t="shared" si="5"/>
        <v>OK</v>
      </c>
      <c r="AM25" s="31" t="str">
        <f t="shared" si="5"/>
        <v>OK</v>
      </c>
      <c r="AN25" s="31" t="str">
        <f>IF((O25=SUM(O26)),"OK","NG")</f>
        <v>OK</v>
      </c>
      <c r="AO25" s="31" t="str">
        <f t="shared" si="5"/>
        <v>OK</v>
      </c>
      <c r="AP25" s="31" t="str">
        <f>IF((Q25=SUM(Q26)),"OK","NG")</f>
        <v>NG</v>
      </c>
      <c r="AQ25" s="31" t="str">
        <f t="shared" si="5"/>
        <v>OK</v>
      </c>
      <c r="AR25" s="31" t="str">
        <f t="shared" si="5"/>
        <v>OK</v>
      </c>
      <c r="AS25" s="31" t="str">
        <f t="shared" si="5"/>
        <v>NG</v>
      </c>
      <c r="AT25" s="31" t="str">
        <f t="shared" si="5"/>
        <v>OK</v>
      </c>
      <c r="AU25" s="31" t="str">
        <f t="shared" si="5"/>
        <v>OK</v>
      </c>
      <c r="AV25" s="31" t="str">
        <f t="shared" si="5"/>
        <v>OK</v>
      </c>
      <c r="AW25" s="31" t="str">
        <f t="shared" si="5"/>
        <v>OK</v>
      </c>
      <c r="AX25" s="31" t="str">
        <f t="shared" si="5"/>
        <v>OK</v>
      </c>
      <c r="AY25" s="31" t="str">
        <f t="shared" si="5"/>
        <v>OK</v>
      </c>
      <c r="AZ25" s="31" t="str">
        <f t="shared" si="5"/>
        <v>OK</v>
      </c>
      <c r="BA25" s="31" t="str">
        <f t="shared" si="5"/>
        <v>OK</v>
      </c>
    </row>
    <row r="26" spans="1:53" x14ac:dyDescent="0.15">
      <c r="A26" s="5" t="s">
        <v>2</v>
      </c>
      <c r="B26" s="19" t="s">
        <v>2</v>
      </c>
      <c r="C26" s="60" t="s">
        <v>55</v>
      </c>
      <c r="D26" s="61"/>
      <c r="E26" s="35">
        <v>123364</v>
      </c>
      <c r="F26" s="41">
        <v>541</v>
      </c>
      <c r="G26" s="41">
        <v>268</v>
      </c>
      <c r="H26" s="41">
        <v>273</v>
      </c>
      <c r="I26" s="35">
        <v>2219</v>
      </c>
      <c r="J26" s="35">
        <v>1089</v>
      </c>
      <c r="K26" s="35">
        <v>1130</v>
      </c>
      <c r="L26" s="71">
        <v>-1678</v>
      </c>
      <c r="M26" s="71">
        <v>-821</v>
      </c>
      <c r="N26" s="71">
        <v>-857</v>
      </c>
      <c r="O26" s="41">
        <v>2</v>
      </c>
      <c r="P26" s="41">
        <v>2</v>
      </c>
      <c r="Q26" s="35" t="s">
        <v>73</v>
      </c>
      <c r="R26" s="41">
        <v>2</v>
      </c>
      <c r="S26" s="41">
        <v>2</v>
      </c>
      <c r="T26" s="35" t="s">
        <v>73</v>
      </c>
      <c r="U26" s="41">
        <v>17</v>
      </c>
      <c r="V26" s="41">
        <v>4</v>
      </c>
      <c r="W26" s="41">
        <v>13</v>
      </c>
      <c r="X26" s="41">
        <v>3</v>
      </c>
      <c r="Y26" s="41">
        <v>1</v>
      </c>
      <c r="Z26" s="41">
        <v>2</v>
      </c>
      <c r="AA26" s="41">
        <v>336</v>
      </c>
      <c r="AB26" s="41">
        <v>147</v>
      </c>
      <c r="AD26" s="31" t="str">
        <f>IF((E26=SUM(E27:E28)),"OK","NG")</f>
        <v>OK</v>
      </c>
      <c r="AE26" s="31" t="str">
        <f t="shared" ref="AE26:BA26" si="6">IF((F26=SUM(F27:F28)),"OK","NG")</f>
        <v>OK</v>
      </c>
      <c r="AF26" s="31" t="str">
        <f t="shared" si="6"/>
        <v>OK</v>
      </c>
      <c r="AG26" s="31" t="str">
        <f t="shared" si="6"/>
        <v>OK</v>
      </c>
      <c r="AH26" s="31" t="str">
        <f t="shared" si="6"/>
        <v>OK</v>
      </c>
      <c r="AI26" s="31" t="str">
        <f t="shared" si="6"/>
        <v>OK</v>
      </c>
      <c r="AJ26" s="31" t="str">
        <f t="shared" si="6"/>
        <v>OK</v>
      </c>
      <c r="AK26" s="31" t="str">
        <f t="shared" si="6"/>
        <v>OK</v>
      </c>
      <c r="AL26" s="31" t="str">
        <f t="shared" si="6"/>
        <v>OK</v>
      </c>
      <c r="AM26" s="31" t="str">
        <f t="shared" si="6"/>
        <v>OK</v>
      </c>
      <c r="AN26" s="31" t="str">
        <f t="shared" si="6"/>
        <v>OK</v>
      </c>
      <c r="AO26" s="31" t="str">
        <f t="shared" si="6"/>
        <v>OK</v>
      </c>
      <c r="AP26" s="31" t="str">
        <f t="shared" si="6"/>
        <v>NG</v>
      </c>
      <c r="AQ26" s="31" t="str">
        <f t="shared" si="6"/>
        <v>OK</v>
      </c>
      <c r="AR26" s="31" t="str">
        <f t="shared" si="6"/>
        <v>OK</v>
      </c>
      <c r="AS26" s="31" t="str">
        <f t="shared" si="6"/>
        <v>NG</v>
      </c>
      <c r="AT26" s="31" t="str">
        <f t="shared" si="6"/>
        <v>OK</v>
      </c>
      <c r="AU26" s="31" t="str">
        <f t="shared" si="6"/>
        <v>OK</v>
      </c>
      <c r="AV26" s="31" t="str">
        <f t="shared" si="6"/>
        <v>OK</v>
      </c>
      <c r="AW26" s="31" t="str">
        <f t="shared" si="6"/>
        <v>OK</v>
      </c>
      <c r="AX26" s="31" t="str">
        <f t="shared" si="6"/>
        <v>OK</v>
      </c>
      <c r="AY26" s="31" t="str">
        <f t="shared" si="6"/>
        <v>OK</v>
      </c>
      <c r="AZ26" s="31" t="str">
        <f t="shared" si="6"/>
        <v>OK</v>
      </c>
      <c r="BA26" s="31" t="str">
        <f t="shared" si="6"/>
        <v>OK</v>
      </c>
    </row>
    <row r="27" spans="1:53" ht="12" customHeight="1" x14ac:dyDescent="0.15">
      <c r="A27" s="5" t="s">
        <v>2</v>
      </c>
      <c r="B27" s="17"/>
      <c r="C27" s="17"/>
      <c r="D27" s="13" t="s">
        <v>56</v>
      </c>
      <c r="E27" s="36">
        <v>108191</v>
      </c>
      <c r="F27" s="42">
        <v>458</v>
      </c>
      <c r="G27" s="42">
        <v>234</v>
      </c>
      <c r="H27" s="42">
        <v>224</v>
      </c>
      <c r="I27" s="36">
        <v>2011</v>
      </c>
      <c r="J27" s="42">
        <v>982</v>
      </c>
      <c r="K27" s="36">
        <v>1029</v>
      </c>
      <c r="L27" s="72">
        <v>-1553</v>
      </c>
      <c r="M27" s="72">
        <v>-748</v>
      </c>
      <c r="N27" s="72">
        <v>-805</v>
      </c>
      <c r="O27" s="42">
        <v>1</v>
      </c>
      <c r="P27" s="42">
        <v>1</v>
      </c>
      <c r="Q27" s="36" t="s">
        <v>73</v>
      </c>
      <c r="R27" s="42">
        <v>1</v>
      </c>
      <c r="S27" s="42">
        <v>1</v>
      </c>
      <c r="T27" s="36" t="s">
        <v>73</v>
      </c>
      <c r="U27" s="42">
        <v>14</v>
      </c>
      <c r="V27" s="42">
        <v>3</v>
      </c>
      <c r="W27" s="42">
        <v>11</v>
      </c>
      <c r="X27" s="42">
        <v>2</v>
      </c>
      <c r="Y27" s="42">
        <v>1</v>
      </c>
      <c r="Z27" s="42">
        <v>1</v>
      </c>
      <c r="AA27" s="42">
        <v>291</v>
      </c>
      <c r="AB27" s="42">
        <v>125</v>
      </c>
    </row>
    <row r="28" spans="1:53" x14ac:dyDescent="0.15">
      <c r="A28" s="5" t="s">
        <v>2</v>
      </c>
      <c r="B28" s="19" t="s">
        <v>2</v>
      </c>
      <c r="C28" s="20" t="s">
        <v>2</v>
      </c>
      <c r="D28" s="14" t="s">
        <v>62</v>
      </c>
      <c r="E28" s="38">
        <v>15173</v>
      </c>
      <c r="F28" s="44">
        <v>83</v>
      </c>
      <c r="G28" s="44">
        <v>34</v>
      </c>
      <c r="H28" s="44">
        <v>49</v>
      </c>
      <c r="I28" s="44">
        <v>208</v>
      </c>
      <c r="J28" s="44">
        <v>107</v>
      </c>
      <c r="K28" s="44">
        <v>101</v>
      </c>
      <c r="L28" s="74">
        <v>-125</v>
      </c>
      <c r="M28" s="74">
        <v>-73</v>
      </c>
      <c r="N28" s="74">
        <v>-52</v>
      </c>
      <c r="O28" s="44">
        <v>1</v>
      </c>
      <c r="P28" s="44">
        <v>1</v>
      </c>
      <c r="Q28" s="38" t="s">
        <v>73</v>
      </c>
      <c r="R28" s="44">
        <v>1</v>
      </c>
      <c r="S28" s="44">
        <v>1</v>
      </c>
      <c r="T28" s="38" t="s">
        <v>73</v>
      </c>
      <c r="U28" s="44">
        <v>3</v>
      </c>
      <c r="V28" s="44">
        <v>1</v>
      </c>
      <c r="W28" s="44">
        <v>2</v>
      </c>
      <c r="X28" s="44">
        <v>1</v>
      </c>
      <c r="Y28" s="38" t="s">
        <v>73</v>
      </c>
      <c r="Z28" s="44">
        <v>1</v>
      </c>
      <c r="AA28" s="44">
        <v>45</v>
      </c>
      <c r="AB28" s="44">
        <v>22</v>
      </c>
    </row>
    <row r="29" spans="1:53" x14ac:dyDescent="0.15">
      <c r="A29" s="5" t="s">
        <v>2</v>
      </c>
      <c r="B29" s="63" t="s">
        <v>58</v>
      </c>
      <c r="C29" s="64"/>
      <c r="D29" s="64"/>
      <c r="E29" s="35">
        <v>112705</v>
      </c>
      <c r="F29" s="41">
        <v>476</v>
      </c>
      <c r="G29" s="41">
        <v>255</v>
      </c>
      <c r="H29" s="41">
        <v>221</v>
      </c>
      <c r="I29" s="35">
        <v>2264</v>
      </c>
      <c r="J29" s="35">
        <v>1070</v>
      </c>
      <c r="K29" s="35">
        <v>1194</v>
      </c>
      <c r="L29" s="71">
        <v>-1788</v>
      </c>
      <c r="M29" s="71">
        <v>-815</v>
      </c>
      <c r="N29" s="71">
        <v>-973</v>
      </c>
      <c r="O29" s="41">
        <v>1</v>
      </c>
      <c r="P29" s="41">
        <v>1</v>
      </c>
      <c r="Q29" s="41" t="s">
        <v>73</v>
      </c>
      <c r="R29" s="35" t="s">
        <v>73</v>
      </c>
      <c r="S29" s="35" t="s">
        <v>73</v>
      </c>
      <c r="T29" s="35" t="s">
        <v>73</v>
      </c>
      <c r="U29" s="41">
        <v>15</v>
      </c>
      <c r="V29" s="41">
        <v>9</v>
      </c>
      <c r="W29" s="41">
        <v>6</v>
      </c>
      <c r="X29" s="41">
        <v>1</v>
      </c>
      <c r="Y29" s="41">
        <v>1</v>
      </c>
      <c r="Z29" s="35" t="s">
        <v>73</v>
      </c>
      <c r="AA29" s="41">
        <v>286</v>
      </c>
      <c r="AB29" s="41">
        <v>140</v>
      </c>
      <c r="AD29" s="31" t="str">
        <f>IF((E29=SUM(E30)),"OK","NG")</f>
        <v>OK</v>
      </c>
      <c r="AE29" s="31" t="str">
        <f t="shared" ref="AE29:BA29" si="7">IF((F29=SUM(F30)),"OK","NG")</f>
        <v>OK</v>
      </c>
      <c r="AF29" s="31" t="str">
        <f t="shared" si="7"/>
        <v>OK</v>
      </c>
      <c r="AG29" s="31" t="str">
        <f t="shared" si="7"/>
        <v>OK</v>
      </c>
      <c r="AH29" s="31" t="str">
        <f t="shared" si="7"/>
        <v>OK</v>
      </c>
      <c r="AI29" s="31" t="str">
        <f t="shared" si="7"/>
        <v>OK</v>
      </c>
      <c r="AJ29" s="31" t="str">
        <f t="shared" si="7"/>
        <v>OK</v>
      </c>
      <c r="AK29" s="31" t="str">
        <f t="shared" si="7"/>
        <v>OK</v>
      </c>
      <c r="AL29" s="31" t="str">
        <f t="shared" si="7"/>
        <v>OK</v>
      </c>
      <c r="AM29" s="31" t="str">
        <f t="shared" si="7"/>
        <v>OK</v>
      </c>
      <c r="AN29" s="31" t="str">
        <f>IF((O29=SUM(O30)),"OK","NG")</f>
        <v>OK</v>
      </c>
      <c r="AO29" s="31" t="str">
        <f t="shared" si="7"/>
        <v>OK</v>
      </c>
      <c r="AP29" s="31" t="str">
        <f t="shared" si="7"/>
        <v>NG</v>
      </c>
      <c r="AQ29" s="31" t="str">
        <f t="shared" si="7"/>
        <v>NG</v>
      </c>
      <c r="AR29" s="31" t="str">
        <f t="shared" si="7"/>
        <v>NG</v>
      </c>
      <c r="AS29" s="31" t="str">
        <f>IF((T29=SUM(T30)),"OK","NG")</f>
        <v>NG</v>
      </c>
      <c r="AT29" s="31" t="str">
        <f t="shared" si="7"/>
        <v>OK</v>
      </c>
      <c r="AU29" s="31" t="str">
        <f t="shared" si="7"/>
        <v>OK</v>
      </c>
      <c r="AV29" s="31" t="str">
        <f t="shared" si="7"/>
        <v>OK</v>
      </c>
      <c r="AW29" s="31" t="str">
        <f t="shared" si="7"/>
        <v>OK</v>
      </c>
      <c r="AX29" s="31" t="str">
        <f t="shared" si="7"/>
        <v>OK</v>
      </c>
      <c r="AY29" s="31" t="str">
        <f>IF((Z29=SUM(Z30)),"OK","NG")</f>
        <v>NG</v>
      </c>
      <c r="AZ29" s="31" t="str">
        <f t="shared" si="7"/>
        <v>OK</v>
      </c>
      <c r="BA29" s="31" t="str">
        <f t="shared" si="7"/>
        <v>OK</v>
      </c>
    </row>
    <row r="30" spans="1:53" x14ac:dyDescent="0.15">
      <c r="A30" s="5" t="s">
        <v>2</v>
      </c>
      <c r="B30" s="19" t="s">
        <v>2</v>
      </c>
      <c r="C30" s="60" t="s">
        <v>11</v>
      </c>
      <c r="D30" s="61"/>
      <c r="E30" s="35">
        <v>112705</v>
      </c>
      <c r="F30" s="41">
        <v>476</v>
      </c>
      <c r="G30" s="41">
        <v>255</v>
      </c>
      <c r="H30" s="41">
        <v>221</v>
      </c>
      <c r="I30" s="35">
        <v>2264</v>
      </c>
      <c r="J30" s="35">
        <v>1070</v>
      </c>
      <c r="K30" s="35">
        <v>1194</v>
      </c>
      <c r="L30" s="71">
        <v>-1788</v>
      </c>
      <c r="M30" s="71">
        <v>-815</v>
      </c>
      <c r="N30" s="71">
        <v>-973</v>
      </c>
      <c r="O30" s="41">
        <v>1</v>
      </c>
      <c r="P30" s="41">
        <v>1</v>
      </c>
      <c r="Q30" s="41" t="s">
        <v>73</v>
      </c>
      <c r="R30" s="35" t="s">
        <v>73</v>
      </c>
      <c r="S30" s="35" t="s">
        <v>73</v>
      </c>
      <c r="T30" s="35" t="s">
        <v>73</v>
      </c>
      <c r="U30" s="41">
        <v>15</v>
      </c>
      <c r="V30" s="41">
        <v>9</v>
      </c>
      <c r="W30" s="41">
        <v>6</v>
      </c>
      <c r="X30" s="41">
        <v>1</v>
      </c>
      <c r="Y30" s="41">
        <v>1</v>
      </c>
      <c r="Z30" s="35" t="s">
        <v>73</v>
      </c>
      <c r="AA30" s="41">
        <v>286</v>
      </c>
      <c r="AB30" s="41">
        <v>140</v>
      </c>
      <c r="AD30" s="31" t="str">
        <f>IF((E30=SUM(E31:E32)),"OK","NG")</f>
        <v>OK</v>
      </c>
      <c r="AE30" s="31" t="str">
        <f t="shared" ref="AE30:BA30" si="8">IF((F30=SUM(F31:F32)),"OK","NG")</f>
        <v>OK</v>
      </c>
      <c r="AF30" s="31" t="str">
        <f t="shared" si="8"/>
        <v>OK</v>
      </c>
      <c r="AG30" s="31" t="str">
        <f t="shared" si="8"/>
        <v>OK</v>
      </c>
      <c r="AH30" s="31" t="str">
        <f t="shared" si="8"/>
        <v>OK</v>
      </c>
      <c r="AI30" s="31" t="str">
        <f t="shared" si="8"/>
        <v>OK</v>
      </c>
      <c r="AJ30" s="31" t="str">
        <f t="shared" si="8"/>
        <v>OK</v>
      </c>
      <c r="AK30" s="31" t="str">
        <f t="shared" si="8"/>
        <v>OK</v>
      </c>
      <c r="AL30" s="31" t="str">
        <f t="shared" si="8"/>
        <v>OK</v>
      </c>
      <c r="AM30" s="31" t="str">
        <f t="shared" si="8"/>
        <v>OK</v>
      </c>
      <c r="AN30" s="31" t="str">
        <f t="shared" si="8"/>
        <v>OK</v>
      </c>
      <c r="AO30" s="31" t="str">
        <f t="shared" si="8"/>
        <v>OK</v>
      </c>
      <c r="AP30" s="31" t="str">
        <f t="shared" si="8"/>
        <v>NG</v>
      </c>
      <c r="AQ30" s="31" t="str">
        <f t="shared" si="8"/>
        <v>NG</v>
      </c>
      <c r="AR30" s="31" t="str">
        <f t="shared" si="8"/>
        <v>NG</v>
      </c>
      <c r="AS30" s="31" t="str">
        <f t="shared" si="8"/>
        <v>NG</v>
      </c>
      <c r="AT30" s="31" t="str">
        <f t="shared" si="8"/>
        <v>OK</v>
      </c>
      <c r="AU30" s="31" t="str">
        <f t="shared" si="8"/>
        <v>OK</v>
      </c>
      <c r="AV30" s="31" t="str">
        <f t="shared" si="8"/>
        <v>OK</v>
      </c>
      <c r="AW30" s="31" t="str">
        <f t="shared" si="8"/>
        <v>OK</v>
      </c>
      <c r="AX30" s="31" t="str">
        <f t="shared" si="8"/>
        <v>OK</v>
      </c>
      <c r="AY30" s="31" t="str">
        <f t="shared" si="8"/>
        <v>NG</v>
      </c>
      <c r="AZ30" s="31" t="str">
        <f t="shared" si="8"/>
        <v>OK</v>
      </c>
      <c r="BA30" s="31" t="str">
        <f t="shared" si="8"/>
        <v>OK</v>
      </c>
    </row>
    <row r="31" spans="1:53" ht="12" customHeight="1" x14ac:dyDescent="0.15">
      <c r="A31" s="5" t="s">
        <v>2</v>
      </c>
      <c r="B31" s="17"/>
      <c r="C31" s="19"/>
      <c r="D31" s="13" t="s">
        <v>12</v>
      </c>
      <c r="E31" s="36">
        <v>105918</v>
      </c>
      <c r="F31" s="42">
        <v>451</v>
      </c>
      <c r="G31" s="42">
        <v>238</v>
      </c>
      <c r="H31" s="42">
        <v>213</v>
      </c>
      <c r="I31" s="36">
        <v>2117</v>
      </c>
      <c r="J31" s="42">
        <v>989</v>
      </c>
      <c r="K31" s="36">
        <v>1128</v>
      </c>
      <c r="L31" s="72">
        <v>-1666</v>
      </c>
      <c r="M31" s="72">
        <v>-751</v>
      </c>
      <c r="N31" s="72">
        <v>-915</v>
      </c>
      <c r="O31" s="42">
        <v>1</v>
      </c>
      <c r="P31" s="42">
        <v>1</v>
      </c>
      <c r="Q31" s="42" t="s">
        <v>73</v>
      </c>
      <c r="R31" s="36" t="s">
        <v>73</v>
      </c>
      <c r="S31" s="36" t="s">
        <v>73</v>
      </c>
      <c r="T31" s="36" t="s">
        <v>73</v>
      </c>
      <c r="U31" s="42">
        <v>14</v>
      </c>
      <c r="V31" s="42">
        <v>8</v>
      </c>
      <c r="W31" s="42">
        <v>6</v>
      </c>
      <c r="X31" s="42">
        <v>1</v>
      </c>
      <c r="Y31" s="42">
        <v>1</v>
      </c>
      <c r="Z31" s="36" t="s">
        <v>73</v>
      </c>
      <c r="AA31" s="42">
        <v>274</v>
      </c>
      <c r="AB31" s="42">
        <v>132</v>
      </c>
    </row>
    <row r="32" spans="1:53" x14ac:dyDescent="0.15">
      <c r="A32" s="5" t="s">
        <v>2</v>
      </c>
      <c r="B32" s="19" t="s">
        <v>2</v>
      </c>
      <c r="C32" s="20" t="s">
        <v>2</v>
      </c>
      <c r="D32" s="21" t="s">
        <v>13</v>
      </c>
      <c r="E32" s="37">
        <v>6787</v>
      </c>
      <c r="F32" s="43">
        <v>25</v>
      </c>
      <c r="G32" s="43">
        <v>17</v>
      </c>
      <c r="H32" s="43">
        <v>8</v>
      </c>
      <c r="I32" s="43">
        <v>147</v>
      </c>
      <c r="J32" s="43">
        <v>81</v>
      </c>
      <c r="K32" s="43">
        <v>66</v>
      </c>
      <c r="L32" s="73">
        <v>-122</v>
      </c>
      <c r="M32" s="73">
        <v>-64</v>
      </c>
      <c r="N32" s="73">
        <v>-58</v>
      </c>
      <c r="O32" s="37" t="s">
        <v>73</v>
      </c>
      <c r="P32" s="37" t="s">
        <v>73</v>
      </c>
      <c r="Q32" s="37" t="s">
        <v>73</v>
      </c>
      <c r="R32" s="37" t="s">
        <v>73</v>
      </c>
      <c r="S32" s="37" t="s">
        <v>73</v>
      </c>
      <c r="T32" s="37" t="s">
        <v>73</v>
      </c>
      <c r="U32" s="43">
        <v>1</v>
      </c>
      <c r="V32" s="43">
        <v>1</v>
      </c>
      <c r="W32" s="43" t="s">
        <v>73</v>
      </c>
      <c r="X32" s="37" t="s">
        <v>73</v>
      </c>
      <c r="Y32" s="37" t="s">
        <v>73</v>
      </c>
      <c r="Z32" s="37" t="s">
        <v>73</v>
      </c>
      <c r="AA32" s="43">
        <v>12</v>
      </c>
      <c r="AB32" s="43">
        <v>8</v>
      </c>
    </row>
    <row r="33" spans="1:53" x14ac:dyDescent="0.15">
      <c r="A33" s="6" t="s">
        <v>2</v>
      </c>
      <c r="B33" s="63" t="s">
        <v>14</v>
      </c>
      <c r="C33" s="64"/>
      <c r="D33" s="64"/>
      <c r="E33" s="35">
        <v>54354</v>
      </c>
      <c r="F33" s="41">
        <v>201</v>
      </c>
      <c r="G33" s="41">
        <v>99</v>
      </c>
      <c r="H33" s="41">
        <v>102</v>
      </c>
      <c r="I33" s="35">
        <v>1109</v>
      </c>
      <c r="J33" s="41">
        <v>541</v>
      </c>
      <c r="K33" s="41">
        <v>568</v>
      </c>
      <c r="L33" s="71">
        <v>-908</v>
      </c>
      <c r="M33" s="71">
        <v>-442</v>
      </c>
      <c r="N33" s="71">
        <v>-466</v>
      </c>
      <c r="O33" s="41" t="s">
        <v>73</v>
      </c>
      <c r="P33" s="41" t="s">
        <v>73</v>
      </c>
      <c r="Q33" s="41" t="s">
        <v>73</v>
      </c>
      <c r="R33" s="41" t="s">
        <v>73</v>
      </c>
      <c r="S33" s="41" t="s">
        <v>73</v>
      </c>
      <c r="T33" s="35" t="s">
        <v>73</v>
      </c>
      <c r="U33" s="41">
        <v>1</v>
      </c>
      <c r="V33" s="41" t="s">
        <v>73</v>
      </c>
      <c r="W33" s="41">
        <v>1</v>
      </c>
      <c r="X33" s="41" t="s">
        <v>73</v>
      </c>
      <c r="Y33" s="41" t="s">
        <v>73</v>
      </c>
      <c r="Z33" s="41" t="s">
        <v>73</v>
      </c>
      <c r="AA33" s="41">
        <v>159</v>
      </c>
      <c r="AB33" s="41">
        <v>65</v>
      </c>
      <c r="AD33" s="31" t="str">
        <f>IF((E33=SUM(E34)),"OK","NG")</f>
        <v>OK</v>
      </c>
      <c r="AE33" s="31" t="str">
        <f t="shared" ref="AE33:BA33" si="9">IF((F33=SUM(F34)),"OK","NG")</f>
        <v>OK</v>
      </c>
      <c r="AF33" s="31" t="str">
        <f t="shared" si="9"/>
        <v>OK</v>
      </c>
      <c r="AG33" s="31" t="str">
        <f t="shared" si="9"/>
        <v>OK</v>
      </c>
      <c r="AH33" s="31" t="str">
        <f t="shared" si="9"/>
        <v>OK</v>
      </c>
      <c r="AI33" s="31" t="str">
        <f t="shared" si="9"/>
        <v>OK</v>
      </c>
      <c r="AJ33" s="31" t="str">
        <f t="shared" si="9"/>
        <v>OK</v>
      </c>
      <c r="AK33" s="31" t="str">
        <f t="shared" si="9"/>
        <v>OK</v>
      </c>
      <c r="AL33" s="31" t="str">
        <f t="shared" si="9"/>
        <v>OK</v>
      </c>
      <c r="AM33" s="31" t="str">
        <f t="shared" si="9"/>
        <v>OK</v>
      </c>
      <c r="AN33" s="31" t="str">
        <f>IF((O33=SUM(O34)),"OK","NG")</f>
        <v>NG</v>
      </c>
      <c r="AO33" s="31" t="str">
        <f t="shared" si="9"/>
        <v>NG</v>
      </c>
      <c r="AP33" s="31" t="str">
        <f t="shared" si="9"/>
        <v>NG</v>
      </c>
      <c r="AQ33" s="31" t="str">
        <f t="shared" si="9"/>
        <v>NG</v>
      </c>
      <c r="AR33" s="31" t="str">
        <f t="shared" si="9"/>
        <v>NG</v>
      </c>
      <c r="AS33" s="31" t="str">
        <f>IF((T33=SUM(T34)),"OK","NG")</f>
        <v>NG</v>
      </c>
      <c r="AT33" s="31" t="str">
        <f t="shared" si="9"/>
        <v>OK</v>
      </c>
      <c r="AU33" s="31" t="str">
        <f t="shared" si="9"/>
        <v>NG</v>
      </c>
      <c r="AV33" s="31" t="str">
        <f t="shared" si="9"/>
        <v>OK</v>
      </c>
      <c r="AW33" s="31" t="str">
        <f t="shared" si="9"/>
        <v>NG</v>
      </c>
      <c r="AX33" s="31" t="str">
        <f t="shared" si="9"/>
        <v>NG</v>
      </c>
      <c r="AY33" s="31" t="str">
        <f t="shared" si="9"/>
        <v>NG</v>
      </c>
      <c r="AZ33" s="31" t="str">
        <f t="shared" si="9"/>
        <v>OK</v>
      </c>
      <c r="BA33" s="31" t="str">
        <f t="shared" si="9"/>
        <v>OK</v>
      </c>
    </row>
    <row r="34" spans="1:53" x14ac:dyDescent="0.15">
      <c r="A34" s="5" t="s">
        <v>2</v>
      </c>
      <c r="B34" s="19" t="s">
        <v>2</v>
      </c>
      <c r="C34" s="60" t="s">
        <v>15</v>
      </c>
      <c r="D34" s="61"/>
      <c r="E34" s="35">
        <v>54354</v>
      </c>
      <c r="F34" s="41">
        <v>201</v>
      </c>
      <c r="G34" s="41">
        <v>99</v>
      </c>
      <c r="H34" s="41">
        <v>102</v>
      </c>
      <c r="I34" s="35">
        <v>1109</v>
      </c>
      <c r="J34" s="41">
        <v>541</v>
      </c>
      <c r="K34" s="41">
        <v>568</v>
      </c>
      <c r="L34" s="71">
        <v>-908</v>
      </c>
      <c r="M34" s="71">
        <v>-442</v>
      </c>
      <c r="N34" s="71">
        <v>-466</v>
      </c>
      <c r="O34" s="41" t="s">
        <v>73</v>
      </c>
      <c r="P34" s="41" t="s">
        <v>73</v>
      </c>
      <c r="Q34" s="41" t="s">
        <v>73</v>
      </c>
      <c r="R34" s="41" t="s">
        <v>73</v>
      </c>
      <c r="S34" s="41" t="s">
        <v>73</v>
      </c>
      <c r="T34" s="35" t="s">
        <v>73</v>
      </c>
      <c r="U34" s="41">
        <v>1</v>
      </c>
      <c r="V34" s="41" t="s">
        <v>73</v>
      </c>
      <c r="W34" s="41">
        <v>1</v>
      </c>
      <c r="X34" s="41" t="s">
        <v>73</v>
      </c>
      <c r="Y34" s="41" t="s">
        <v>73</v>
      </c>
      <c r="Z34" s="41" t="s">
        <v>73</v>
      </c>
      <c r="AA34" s="41">
        <v>159</v>
      </c>
      <c r="AB34" s="41">
        <v>65</v>
      </c>
      <c r="AD34" s="31" t="str">
        <f>IF((E34=SUM(E35:E37)),"OK","NG")</f>
        <v>OK</v>
      </c>
      <c r="AE34" s="31" t="str">
        <f t="shared" ref="AE34:BA34" si="10">IF((F34=SUM(F35:F37)),"OK","NG")</f>
        <v>OK</v>
      </c>
      <c r="AF34" s="31" t="str">
        <f t="shared" si="10"/>
        <v>OK</v>
      </c>
      <c r="AG34" s="31" t="str">
        <f t="shared" si="10"/>
        <v>OK</v>
      </c>
      <c r="AH34" s="31" t="str">
        <f t="shared" si="10"/>
        <v>OK</v>
      </c>
      <c r="AI34" s="31" t="str">
        <f t="shared" si="10"/>
        <v>OK</v>
      </c>
      <c r="AJ34" s="31" t="str">
        <f t="shared" si="10"/>
        <v>OK</v>
      </c>
      <c r="AK34" s="31" t="str">
        <f t="shared" si="10"/>
        <v>OK</v>
      </c>
      <c r="AL34" s="31" t="str">
        <f t="shared" si="10"/>
        <v>OK</v>
      </c>
      <c r="AM34" s="31" t="str">
        <f t="shared" si="10"/>
        <v>OK</v>
      </c>
      <c r="AN34" s="31" t="str">
        <f t="shared" si="10"/>
        <v>NG</v>
      </c>
      <c r="AO34" s="31" t="str">
        <f t="shared" si="10"/>
        <v>NG</v>
      </c>
      <c r="AP34" s="31" t="str">
        <f t="shared" si="10"/>
        <v>NG</v>
      </c>
      <c r="AQ34" s="31" t="str">
        <f t="shared" si="10"/>
        <v>NG</v>
      </c>
      <c r="AR34" s="31" t="str">
        <f t="shared" si="10"/>
        <v>NG</v>
      </c>
      <c r="AS34" s="31" t="str">
        <f t="shared" si="10"/>
        <v>NG</v>
      </c>
      <c r="AT34" s="31" t="str">
        <f t="shared" si="10"/>
        <v>OK</v>
      </c>
      <c r="AU34" s="31" t="str">
        <f t="shared" si="10"/>
        <v>NG</v>
      </c>
      <c r="AV34" s="31" t="str">
        <f t="shared" si="10"/>
        <v>OK</v>
      </c>
      <c r="AW34" s="31" t="str">
        <f t="shared" si="10"/>
        <v>NG</v>
      </c>
      <c r="AX34" s="31" t="str">
        <f t="shared" si="10"/>
        <v>NG</v>
      </c>
      <c r="AY34" s="31" t="str">
        <f>IF((Z34=SUM(Z35:Z37)),"OK","NG")</f>
        <v>NG</v>
      </c>
      <c r="AZ34" s="31" t="str">
        <f t="shared" si="10"/>
        <v>OK</v>
      </c>
      <c r="BA34" s="31" t="str">
        <f t="shared" si="10"/>
        <v>OK</v>
      </c>
    </row>
    <row r="35" spans="1:53" ht="12" customHeight="1" x14ac:dyDescent="0.15">
      <c r="A35" s="5" t="s">
        <v>2</v>
      </c>
      <c r="B35" s="19"/>
      <c r="C35" s="17"/>
      <c r="D35" s="13" t="s">
        <v>16</v>
      </c>
      <c r="E35" s="36">
        <v>32453</v>
      </c>
      <c r="F35" s="42">
        <v>126</v>
      </c>
      <c r="G35" s="42">
        <v>65</v>
      </c>
      <c r="H35" s="42">
        <v>61</v>
      </c>
      <c r="I35" s="42">
        <v>614</v>
      </c>
      <c r="J35" s="42">
        <v>306</v>
      </c>
      <c r="K35" s="42">
        <v>308</v>
      </c>
      <c r="L35" s="72">
        <v>-488</v>
      </c>
      <c r="M35" s="72">
        <v>-241</v>
      </c>
      <c r="N35" s="72">
        <v>-247</v>
      </c>
      <c r="O35" s="42" t="s">
        <v>73</v>
      </c>
      <c r="P35" s="42" t="s">
        <v>73</v>
      </c>
      <c r="Q35" s="42" t="s">
        <v>73</v>
      </c>
      <c r="R35" s="42" t="s">
        <v>73</v>
      </c>
      <c r="S35" s="42" t="s">
        <v>73</v>
      </c>
      <c r="T35" s="36" t="s">
        <v>73</v>
      </c>
      <c r="U35" s="42" t="s">
        <v>73</v>
      </c>
      <c r="V35" s="42" t="s">
        <v>73</v>
      </c>
      <c r="W35" s="42" t="s">
        <v>73</v>
      </c>
      <c r="X35" s="42" t="s">
        <v>73</v>
      </c>
      <c r="Y35" s="42" t="s">
        <v>73</v>
      </c>
      <c r="Z35" s="42" t="s">
        <v>73</v>
      </c>
      <c r="AA35" s="42">
        <v>103</v>
      </c>
      <c r="AB35" s="42">
        <v>47</v>
      </c>
    </row>
    <row r="36" spans="1:53" x14ac:dyDescent="0.15">
      <c r="A36" s="5" t="s">
        <v>2</v>
      </c>
      <c r="B36" s="19" t="s">
        <v>2</v>
      </c>
      <c r="C36" s="20" t="s">
        <v>2</v>
      </c>
      <c r="D36" s="14" t="s">
        <v>17</v>
      </c>
      <c r="E36" s="37">
        <v>17288</v>
      </c>
      <c r="F36" s="43">
        <v>61</v>
      </c>
      <c r="G36" s="43">
        <v>27</v>
      </c>
      <c r="H36" s="43">
        <v>34</v>
      </c>
      <c r="I36" s="43">
        <v>364</v>
      </c>
      <c r="J36" s="43">
        <v>161</v>
      </c>
      <c r="K36" s="43">
        <v>203</v>
      </c>
      <c r="L36" s="73">
        <v>-303</v>
      </c>
      <c r="M36" s="73">
        <v>-134</v>
      </c>
      <c r="N36" s="73">
        <v>-169</v>
      </c>
      <c r="O36" s="37" t="s">
        <v>73</v>
      </c>
      <c r="P36" s="37" t="s">
        <v>73</v>
      </c>
      <c r="Q36" s="37" t="s">
        <v>73</v>
      </c>
      <c r="R36" s="37" t="s">
        <v>73</v>
      </c>
      <c r="S36" s="37" t="s">
        <v>73</v>
      </c>
      <c r="T36" s="37" t="s">
        <v>73</v>
      </c>
      <c r="U36" s="43" t="s">
        <v>73</v>
      </c>
      <c r="V36" s="43" t="s">
        <v>73</v>
      </c>
      <c r="W36" s="43" t="s">
        <v>73</v>
      </c>
      <c r="X36" s="37" t="s">
        <v>73</v>
      </c>
      <c r="Y36" s="37" t="s">
        <v>73</v>
      </c>
      <c r="Z36" s="37" t="s">
        <v>73</v>
      </c>
      <c r="AA36" s="43">
        <v>43</v>
      </c>
      <c r="AB36" s="43">
        <v>15</v>
      </c>
    </row>
    <row r="37" spans="1:53" x14ac:dyDescent="0.15">
      <c r="A37" s="5" t="s">
        <v>2</v>
      </c>
      <c r="B37" s="19" t="s">
        <v>2</v>
      </c>
      <c r="C37" s="20" t="s">
        <v>2</v>
      </c>
      <c r="D37" s="14" t="s">
        <v>18</v>
      </c>
      <c r="E37" s="38">
        <v>4613</v>
      </c>
      <c r="F37" s="44">
        <v>14</v>
      </c>
      <c r="G37" s="44">
        <v>7</v>
      </c>
      <c r="H37" s="44">
        <v>7</v>
      </c>
      <c r="I37" s="44">
        <v>131</v>
      </c>
      <c r="J37" s="44">
        <v>74</v>
      </c>
      <c r="K37" s="44">
        <v>57</v>
      </c>
      <c r="L37" s="74">
        <v>-117</v>
      </c>
      <c r="M37" s="74">
        <v>-67</v>
      </c>
      <c r="N37" s="74">
        <v>-50</v>
      </c>
      <c r="O37" s="38" t="s">
        <v>73</v>
      </c>
      <c r="P37" s="38" t="s">
        <v>73</v>
      </c>
      <c r="Q37" s="38" t="s">
        <v>73</v>
      </c>
      <c r="R37" s="38" t="s">
        <v>73</v>
      </c>
      <c r="S37" s="38" t="s">
        <v>73</v>
      </c>
      <c r="T37" s="38" t="s">
        <v>73</v>
      </c>
      <c r="U37" s="44">
        <v>1</v>
      </c>
      <c r="V37" s="38" t="s">
        <v>73</v>
      </c>
      <c r="W37" s="44">
        <v>1</v>
      </c>
      <c r="X37" s="38" t="s">
        <v>73</v>
      </c>
      <c r="Y37" s="38" t="s">
        <v>73</v>
      </c>
      <c r="Z37" s="38" t="s">
        <v>73</v>
      </c>
      <c r="AA37" s="44">
        <v>13</v>
      </c>
      <c r="AB37" s="44">
        <v>3</v>
      </c>
    </row>
    <row r="38" spans="1:53" x14ac:dyDescent="0.15">
      <c r="A38" s="5" t="s">
        <v>2</v>
      </c>
      <c r="B38" s="63" t="s">
        <v>19</v>
      </c>
      <c r="C38" s="64"/>
      <c r="D38" s="64"/>
      <c r="E38" s="35">
        <v>40386</v>
      </c>
      <c r="F38" s="41">
        <v>155</v>
      </c>
      <c r="G38" s="41">
        <v>82</v>
      </c>
      <c r="H38" s="41">
        <v>73</v>
      </c>
      <c r="I38" s="41">
        <v>844</v>
      </c>
      <c r="J38" s="41">
        <v>414</v>
      </c>
      <c r="K38" s="41">
        <v>430</v>
      </c>
      <c r="L38" s="71">
        <v>-689</v>
      </c>
      <c r="M38" s="71">
        <v>-332</v>
      </c>
      <c r="N38" s="71">
        <v>-357</v>
      </c>
      <c r="O38" s="41" t="s">
        <v>73</v>
      </c>
      <c r="P38" s="41" t="s">
        <v>73</v>
      </c>
      <c r="Q38" s="41" t="s">
        <v>73</v>
      </c>
      <c r="R38" s="41" t="s">
        <v>73</v>
      </c>
      <c r="S38" s="41" t="s">
        <v>73</v>
      </c>
      <c r="T38" s="41" t="s">
        <v>73</v>
      </c>
      <c r="U38" s="41">
        <v>4</v>
      </c>
      <c r="V38" s="41">
        <v>3</v>
      </c>
      <c r="W38" s="41">
        <v>1</v>
      </c>
      <c r="X38" s="41" t="s">
        <v>73</v>
      </c>
      <c r="Y38" s="41" t="s">
        <v>73</v>
      </c>
      <c r="Z38" s="41" t="s">
        <v>73</v>
      </c>
      <c r="AA38" s="41">
        <v>103</v>
      </c>
      <c r="AB38" s="41">
        <v>50</v>
      </c>
      <c r="AD38" s="31" t="str">
        <f>IF((E38=SUM(E39)),"OK","NG")</f>
        <v>OK</v>
      </c>
      <c r="AE38" s="31" t="str">
        <f t="shared" ref="AE38:BA38" si="11">IF((F38=SUM(F39)),"OK","NG")</f>
        <v>OK</v>
      </c>
      <c r="AF38" s="31" t="str">
        <f t="shared" si="11"/>
        <v>OK</v>
      </c>
      <c r="AG38" s="31" t="str">
        <f t="shared" si="11"/>
        <v>OK</v>
      </c>
      <c r="AH38" s="31" t="str">
        <f t="shared" si="11"/>
        <v>OK</v>
      </c>
      <c r="AI38" s="31" t="str">
        <f t="shared" si="11"/>
        <v>OK</v>
      </c>
      <c r="AJ38" s="31" t="str">
        <f t="shared" si="11"/>
        <v>OK</v>
      </c>
      <c r="AK38" s="31" t="str">
        <f t="shared" si="11"/>
        <v>OK</v>
      </c>
      <c r="AL38" s="31" t="str">
        <f t="shared" si="11"/>
        <v>OK</v>
      </c>
      <c r="AM38" s="31" t="str">
        <f t="shared" si="11"/>
        <v>OK</v>
      </c>
      <c r="AN38" s="31" t="str">
        <f t="shared" si="11"/>
        <v>NG</v>
      </c>
      <c r="AO38" s="31" t="str">
        <f t="shared" si="11"/>
        <v>NG</v>
      </c>
      <c r="AP38" s="31" t="str">
        <f t="shared" si="11"/>
        <v>NG</v>
      </c>
      <c r="AQ38" s="31" t="str">
        <f t="shared" si="11"/>
        <v>NG</v>
      </c>
      <c r="AR38" s="31" t="str">
        <f t="shared" si="11"/>
        <v>NG</v>
      </c>
      <c r="AS38" s="31" t="str">
        <f t="shared" si="11"/>
        <v>NG</v>
      </c>
      <c r="AT38" s="31" t="str">
        <f t="shared" si="11"/>
        <v>OK</v>
      </c>
      <c r="AU38" s="31" t="str">
        <f t="shared" si="11"/>
        <v>OK</v>
      </c>
      <c r="AV38" s="31" t="str">
        <f t="shared" si="11"/>
        <v>OK</v>
      </c>
      <c r="AW38" s="31" t="str">
        <f t="shared" si="11"/>
        <v>NG</v>
      </c>
      <c r="AX38" s="31" t="str">
        <f t="shared" si="11"/>
        <v>NG</v>
      </c>
      <c r="AY38" s="31" t="str">
        <f t="shared" si="11"/>
        <v>NG</v>
      </c>
      <c r="AZ38" s="31" t="str">
        <f t="shared" si="11"/>
        <v>OK</v>
      </c>
      <c r="BA38" s="31" t="str">
        <f t="shared" si="11"/>
        <v>OK</v>
      </c>
    </row>
    <row r="39" spans="1:53" x14ac:dyDescent="0.15">
      <c r="A39" s="5" t="s">
        <v>2</v>
      </c>
      <c r="B39" s="19" t="s">
        <v>2</v>
      </c>
      <c r="C39" s="60" t="s">
        <v>20</v>
      </c>
      <c r="D39" s="61"/>
      <c r="E39" s="35">
        <v>40386</v>
      </c>
      <c r="F39" s="41">
        <v>155</v>
      </c>
      <c r="G39" s="41">
        <v>82</v>
      </c>
      <c r="H39" s="41">
        <v>73</v>
      </c>
      <c r="I39" s="41">
        <v>844</v>
      </c>
      <c r="J39" s="41">
        <v>414</v>
      </c>
      <c r="K39" s="41">
        <v>430</v>
      </c>
      <c r="L39" s="71">
        <v>-689</v>
      </c>
      <c r="M39" s="71">
        <v>-332</v>
      </c>
      <c r="N39" s="71">
        <v>-357</v>
      </c>
      <c r="O39" s="41" t="s">
        <v>73</v>
      </c>
      <c r="P39" s="41" t="s">
        <v>73</v>
      </c>
      <c r="Q39" s="41" t="s">
        <v>73</v>
      </c>
      <c r="R39" s="41" t="s">
        <v>73</v>
      </c>
      <c r="S39" s="41" t="s">
        <v>73</v>
      </c>
      <c r="T39" s="41" t="s">
        <v>73</v>
      </c>
      <c r="U39" s="41">
        <v>4</v>
      </c>
      <c r="V39" s="41">
        <v>3</v>
      </c>
      <c r="W39" s="41">
        <v>1</v>
      </c>
      <c r="X39" s="41" t="s">
        <v>73</v>
      </c>
      <c r="Y39" s="41" t="s">
        <v>73</v>
      </c>
      <c r="Z39" s="41" t="s">
        <v>73</v>
      </c>
      <c r="AA39" s="41">
        <v>103</v>
      </c>
      <c r="AB39" s="41">
        <v>50</v>
      </c>
      <c r="AD39" s="31" t="str">
        <f>IF((E39=SUM(E40:E41)),"OK","NG")</f>
        <v>OK</v>
      </c>
      <c r="AE39" s="31" t="str">
        <f t="shared" ref="AE39:BA39" si="12">IF((F39=SUM(F40:F41)),"OK","NG")</f>
        <v>OK</v>
      </c>
      <c r="AF39" s="31" t="str">
        <f t="shared" si="12"/>
        <v>OK</v>
      </c>
      <c r="AG39" s="31" t="str">
        <f t="shared" si="12"/>
        <v>OK</v>
      </c>
      <c r="AH39" s="31" t="str">
        <f t="shared" si="12"/>
        <v>OK</v>
      </c>
      <c r="AI39" s="31" t="str">
        <f t="shared" si="12"/>
        <v>OK</v>
      </c>
      <c r="AJ39" s="31" t="str">
        <f t="shared" si="12"/>
        <v>OK</v>
      </c>
      <c r="AK39" s="31" t="str">
        <f t="shared" si="12"/>
        <v>OK</v>
      </c>
      <c r="AL39" s="31" t="str">
        <f t="shared" si="12"/>
        <v>OK</v>
      </c>
      <c r="AM39" s="31" t="str">
        <f t="shared" si="12"/>
        <v>OK</v>
      </c>
      <c r="AN39" s="31" t="str">
        <f t="shared" si="12"/>
        <v>NG</v>
      </c>
      <c r="AO39" s="31" t="str">
        <f>IF((P39=SUM(P40:P41)),"OK","NG")</f>
        <v>NG</v>
      </c>
      <c r="AP39" s="31" t="str">
        <f t="shared" si="12"/>
        <v>NG</v>
      </c>
      <c r="AQ39" s="31" t="str">
        <f t="shared" si="12"/>
        <v>NG</v>
      </c>
      <c r="AR39" s="31" t="str">
        <f>IF((S39=SUM(S40:S41)),"OK","NG")</f>
        <v>NG</v>
      </c>
      <c r="AS39" s="31" t="str">
        <f t="shared" si="12"/>
        <v>NG</v>
      </c>
      <c r="AT39" s="31" t="str">
        <f t="shared" si="12"/>
        <v>OK</v>
      </c>
      <c r="AU39" s="31" t="str">
        <f t="shared" si="12"/>
        <v>OK</v>
      </c>
      <c r="AV39" s="31" t="str">
        <f t="shared" si="12"/>
        <v>OK</v>
      </c>
      <c r="AW39" s="31" t="str">
        <f t="shared" si="12"/>
        <v>NG</v>
      </c>
      <c r="AX39" s="31" t="str">
        <f>IF((Y39=SUM(Y40:Y41)),"OK","NG")</f>
        <v>NG</v>
      </c>
      <c r="AY39" s="31" t="str">
        <f t="shared" si="12"/>
        <v>NG</v>
      </c>
      <c r="AZ39" s="31" t="str">
        <f t="shared" si="12"/>
        <v>OK</v>
      </c>
      <c r="BA39" s="31" t="str">
        <f t="shared" si="12"/>
        <v>OK</v>
      </c>
    </row>
    <row r="40" spans="1:53" ht="12" customHeight="1" x14ac:dyDescent="0.15">
      <c r="A40" s="5" t="s">
        <v>2</v>
      </c>
      <c r="B40" s="19" t="s">
        <v>2</v>
      </c>
      <c r="C40" s="20" t="s">
        <v>2</v>
      </c>
      <c r="D40" s="13" t="s">
        <v>21</v>
      </c>
      <c r="E40" s="36">
        <v>30066</v>
      </c>
      <c r="F40" s="42">
        <v>119</v>
      </c>
      <c r="G40" s="42">
        <v>66</v>
      </c>
      <c r="H40" s="42">
        <v>53</v>
      </c>
      <c r="I40" s="42">
        <v>631</v>
      </c>
      <c r="J40" s="42">
        <v>311</v>
      </c>
      <c r="K40" s="42">
        <v>320</v>
      </c>
      <c r="L40" s="72">
        <v>-512</v>
      </c>
      <c r="M40" s="72">
        <v>-245</v>
      </c>
      <c r="N40" s="72">
        <v>-267</v>
      </c>
      <c r="O40" s="42" t="s">
        <v>73</v>
      </c>
      <c r="P40" s="42" t="s">
        <v>73</v>
      </c>
      <c r="Q40" s="36" t="s">
        <v>73</v>
      </c>
      <c r="R40" s="42" t="s">
        <v>73</v>
      </c>
      <c r="S40" s="42" t="s">
        <v>73</v>
      </c>
      <c r="T40" s="36" t="s">
        <v>73</v>
      </c>
      <c r="U40" s="42">
        <v>3</v>
      </c>
      <c r="V40" s="42">
        <v>2</v>
      </c>
      <c r="W40" s="42">
        <v>1</v>
      </c>
      <c r="X40" s="42" t="s">
        <v>73</v>
      </c>
      <c r="Y40" s="42" t="s">
        <v>73</v>
      </c>
      <c r="Z40" s="42" t="s">
        <v>73</v>
      </c>
      <c r="AA40" s="42">
        <v>77</v>
      </c>
      <c r="AB40" s="42">
        <v>35</v>
      </c>
    </row>
    <row r="41" spans="1:53" x14ac:dyDescent="0.15">
      <c r="A41" s="5" t="s">
        <v>2</v>
      </c>
      <c r="B41" s="19" t="s">
        <v>2</v>
      </c>
      <c r="C41" s="20" t="s">
        <v>2</v>
      </c>
      <c r="D41" s="14" t="s">
        <v>22</v>
      </c>
      <c r="E41" s="38">
        <v>10320</v>
      </c>
      <c r="F41" s="44">
        <v>36</v>
      </c>
      <c r="G41" s="44">
        <v>16</v>
      </c>
      <c r="H41" s="44">
        <v>20</v>
      </c>
      <c r="I41" s="44">
        <v>213</v>
      </c>
      <c r="J41" s="44">
        <v>103</v>
      </c>
      <c r="K41" s="44">
        <v>110</v>
      </c>
      <c r="L41" s="74">
        <v>-177</v>
      </c>
      <c r="M41" s="74">
        <v>-87</v>
      </c>
      <c r="N41" s="74">
        <v>-90</v>
      </c>
      <c r="O41" s="44" t="s">
        <v>73</v>
      </c>
      <c r="P41" s="38" t="s">
        <v>73</v>
      </c>
      <c r="Q41" s="44" t="s">
        <v>73</v>
      </c>
      <c r="R41" s="44" t="s">
        <v>73</v>
      </c>
      <c r="S41" s="38" t="s">
        <v>73</v>
      </c>
      <c r="T41" s="44" t="s">
        <v>73</v>
      </c>
      <c r="U41" s="44">
        <v>1</v>
      </c>
      <c r="V41" s="44">
        <v>1</v>
      </c>
      <c r="W41" s="44" t="s">
        <v>73</v>
      </c>
      <c r="X41" s="44" t="s">
        <v>73</v>
      </c>
      <c r="Y41" s="38" t="s">
        <v>73</v>
      </c>
      <c r="Z41" s="44" t="s">
        <v>73</v>
      </c>
      <c r="AA41" s="44">
        <v>26</v>
      </c>
      <c r="AB41" s="44">
        <v>15</v>
      </c>
    </row>
    <row r="42" spans="1:53" x14ac:dyDescent="0.15">
      <c r="A42" s="5" t="s">
        <v>2</v>
      </c>
      <c r="B42" s="63" t="s">
        <v>23</v>
      </c>
      <c r="C42" s="64"/>
      <c r="D42" s="64"/>
      <c r="E42" s="35">
        <v>70819</v>
      </c>
      <c r="F42" s="41">
        <v>305</v>
      </c>
      <c r="G42" s="41">
        <v>159</v>
      </c>
      <c r="H42" s="41">
        <v>146</v>
      </c>
      <c r="I42" s="35">
        <v>1523</v>
      </c>
      <c r="J42" s="41">
        <v>731</v>
      </c>
      <c r="K42" s="41">
        <v>792</v>
      </c>
      <c r="L42" s="71">
        <v>-1218</v>
      </c>
      <c r="M42" s="71">
        <v>-572</v>
      </c>
      <c r="N42" s="71">
        <v>-646</v>
      </c>
      <c r="O42" s="41">
        <v>1</v>
      </c>
      <c r="P42" s="35" t="s">
        <v>73</v>
      </c>
      <c r="Q42" s="41">
        <v>1</v>
      </c>
      <c r="R42" s="41">
        <v>1</v>
      </c>
      <c r="S42" s="35" t="s">
        <v>73</v>
      </c>
      <c r="T42" s="41">
        <v>1</v>
      </c>
      <c r="U42" s="41">
        <v>6</v>
      </c>
      <c r="V42" s="41">
        <v>4</v>
      </c>
      <c r="W42" s="41">
        <v>2</v>
      </c>
      <c r="X42" s="41">
        <v>2</v>
      </c>
      <c r="Y42" s="41">
        <v>1</v>
      </c>
      <c r="Z42" s="41">
        <v>1</v>
      </c>
      <c r="AA42" s="41">
        <v>153</v>
      </c>
      <c r="AB42" s="41">
        <v>91</v>
      </c>
      <c r="AD42" s="31" t="str">
        <f>IF((E42=SUM(E43)),"OK","NG")</f>
        <v>OK</v>
      </c>
      <c r="AE42" s="31" t="str">
        <f t="shared" ref="AE42:BA42" si="13">IF((F42=SUM(F43)),"OK","NG")</f>
        <v>OK</v>
      </c>
      <c r="AF42" s="31" t="str">
        <f t="shared" si="13"/>
        <v>OK</v>
      </c>
      <c r="AG42" s="31" t="str">
        <f t="shared" si="13"/>
        <v>OK</v>
      </c>
      <c r="AH42" s="31" t="str">
        <f t="shared" si="13"/>
        <v>OK</v>
      </c>
      <c r="AI42" s="31" t="str">
        <f t="shared" si="13"/>
        <v>OK</v>
      </c>
      <c r="AJ42" s="31" t="str">
        <f t="shared" si="13"/>
        <v>OK</v>
      </c>
      <c r="AK42" s="31" t="str">
        <f t="shared" si="13"/>
        <v>OK</v>
      </c>
      <c r="AL42" s="31" t="str">
        <f t="shared" si="13"/>
        <v>OK</v>
      </c>
      <c r="AM42" s="31" t="str">
        <f t="shared" si="13"/>
        <v>OK</v>
      </c>
      <c r="AN42" s="31" t="str">
        <f t="shared" si="13"/>
        <v>OK</v>
      </c>
      <c r="AO42" s="31" t="str">
        <f>IF((P42=SUM(P43)),"OK","NG")</f>
        <v>NG</v>
      </c>
      <c r="AP42" s="31" t="str">
        <f t="shared" si="13"/>
        <v>OK</v>
      </c>
      <c r="AQ42" s="31" t="str">
        <f t="shared" si="13"/>
        <v>OK</v>
      </c>
      <c r="AR42" s="31" t="str">
        <f t="shared" si="13"/>
        <v>NG</v>
      </c>
      <c r="AS42" s="31" t="str">
        <f t="shared" si="13"/>
        <v>OK</v>
      </c>
      <c r="AT42" s="31" t="str">
        <f t="shared" si="13"/>
        <v>OK</v>
      </c>
      <c r="AU42" s="31" t="str">
        <f t="shared" si="13"/>
        <v>OK</v>
      </c>
      <c r="AV42" s="31" t="str">
        <f t="shared" si="13"/>
        <v>OK</v>
      </c>
      <c r="AW42" s="31" t="str">
        <f t="shared" si="13"/>
        <v>OK</v>
      </c>
      <c r="AX42" s="31" t="str">
        <f t="shared" si="13"/>
        <v>OK</v>
      </c>
      <c r="AY42" s="31" t="str">
        <f t="shared" si="13"/>
        <v>OK</v>
      </c>
      <c r="AZ42" s="31" t="str">
        <f t="shared" si="13"/>
        <v>OK</v>
      </c>
      <c r="BA42" s="31" t="str">
        <f t="shared" si="13"/>
        <v>OK</v>
      </c>
    </row>
    <row r="43" spans="1:53" x14ac:dyDescent="0.15">
      <c r="A43" s="5" t="s">
        <v>2</v>
      </c>
      <c r="B43" s="19" t="s">
        <v>2</v>
      </c>
      <c r="C43" s="60" t="s">
        <v>24</v>
      </c>
      <c r="D43" s="61"/>
      <c r="E43" s="35">
        <v>70819</v>
      </c>
      <c r="F43" s="41">
        <v>305</v>
      </c>
      <c r="G43" s="41">
        <v>159</v>
      </c>
      <c r="H43" s="41">
        <v>146</v>
      </c>
      <c r="I43" s="35">
        <v>1523</v>
      </c>
      <c r="J43" s="41">
        <v>731</v>
      </c>
      <c r="K43" s="41">
        <v>792</v>
      </c>
      <c r="L43" s="71">
        <v>-1218</v>
      </c>
      <c r="M43" s="71">
        <v>-572</v>
      </c>
      <c r="N43" s="71">
        <v>-646</v>
      </c>
      <c r="O43" s="41">
        <v>1</v>
      </c>
      <c r="P43" s="35" t="s">
        <v>73</v>
      </c>
      <c r="Q43" s="41">
        <v>1</v>
      </c>
      <c r="R43" s="41">
        <v>1</v>
      </c>
      <c r="S43" s="35" t="s">
        <v>73</v>
      </c>
      <c r="T43" s="41">
        <v>1</v>
      </c>
      <c r="U43" s="41">
        <v>6</v>
      </c>
      <c r="V43" s="41">
        <v>4</v>
      </c>
      <c r="W43" s="41">
        <v>2</v>
      </c>
      <c r="X43" s="41">
        <v>2</v>
      </c>
      <c r="Y43" s="41">
        <v>1</v>
      </c>
      <c r="Z43" s="41">
        <v>1</v>
      </c>
      <c r="AA43" s="41">
        <v>153</v>
      </c>
      <c r="AB43" s="41">
        <v>91</v>
      </c>
      <c r="AD43" s="31" t="str">
        <f>IF((E43=SUM(E44:E47)),"OK","NG")</f>
        <v>OK</v>
      </c>
      <c r="AE43" s="31" t="str">
        <f t="shared" ref="AE43:BA43" si="14">IF((F43=SUM(F44:F47)),"OK","NG")</f>
        <v>OK</v>
      </c>
      <c r="AF43" s="31" t="str">
        <f t="shared" si="14"/>
        <v>OK</v>
      </c>
      <c r="AG43" s="31" t="str">
        <f t="shared" si="14"/>
        <v>OK</v>
      </c>
      <c r="AH43" s="31" t="str">
        <f t="shared" si="14"/>
        <v>OK</v>
      </c>
      <c r="AI43" s="31" t="str">
        <f t="shared" si="14"/>
        <v>OK</v>
      </c>
      <c r="AJ43" s="31" t="str">
        <f t="shared" si="14"/>
        <v>OK</v>
      </c>
      <c r="AK43" s="31" t="str">
        <f t="shared" si="14"/>
        <v>OK</v>
      </c>
      <c r="AL43" s="31" t="str">
        <f t="shared" si="14"/>
        <v>OK</v>
      </c>
      <c r="AM43" s="31" t="str">
        <f t="shared" si="14"/>
        <v>OK</v>
      </c>
      <c r="AN43" s="31" t="str">
        <f t="shared" si="14"/>
        <v>OK</v>
      </c>
      <c r="AO43" s="31" t="str">
        <f t="shared" si="14"/>
        <v>NG</v>
      </c>
      <c r="AP43" s="31" t="str">
        <f t="shared" si="14"/>
        <v>OK</v>
      </c>
      <c r="AQ43" s="31" t="str">
        <f t="shared" si="14"/>
        <v>OK</v>
      </c>
      <c r="AR43" s="31" t="str">
        <f t="shared" si="14"/>
        <v>NG</v>
      </c>
      <c r="AS43" s="31" t="str">
        <f t="shared" si="14"/>
        <v>OK</v>
      </c>
      <c r="AT43" s="31" t="str">
        <f t="shared" si="14"/>
        <v>OK</v>
      </c>
      <c r="AU43" s="31" t="str">
        <f t="shared" si="14"/>
        <v>OK</v>
      </c>
      <c r="AV43" s="31" t="str">
        <f t="shared" si="14"/>
        <v>OK</v>
      </c>
      <c r="AW43" s="31" t="str">
        <f t="shared" si="14"/>
        <v>OK</v>
      </c>
      <c r="AX43" s="31" t="str">
        <f t="shared" si="14"/>
        <v>OK</v>
      </c>
      <c r="AY43" s="31" t="str">
        <f t="shared" si="14"/>
        <v>OK</v>
      </c>
      <c r="AZ43" s="31" t="str">
        <f t="shared" si="14"/>
        <v>OK</v>
      </c>
      <c r="BA43" s="31" t="str">
        <f t="shared" si="14"/>
        <v>OK</v>
      </c>
    </row>
    <row r="44" spans="1:53" ht="12" customHeight="1" x14ac:dyDescent="0.15">
      <c r="A44" s="5" t="s">
        <v>2</v>
      </c>
      <c r="B44" s="17"/>
      <c r="C44" s="17"/>
      <c r="D44" s="13" t="s">
        <v>25</v>
      </c>
      <c r="E44" s="36">
        <v>46563</v>
      </c>
      <c r="F44" s="42">
        <v>215</v>
      </c>
      <c r="G44" s="42">
        <v>112</v>
      </c>
      <c r="H44" s="42">
        <v>103</v>
      </c>
      <c r="I44" s="42">
        <v>982</v>
      </c>
      <c r="J44" s="42">
        <v>485</v>
      </c>
      <c r="K44" s="42">
        <v>497</v>
      </c>
      <c r="L44" s="72">
        <v>-767</v>
      </c>
      <c r="M44" s="72">
        <v>-373</v>
      </c>
      <c r="N44" s="72">
        <v>-394</v>
      </c>
      <c r="O44" s="42" t="s">
        <v>73</v>
      </c>
      <c r="P44" s="36" t="s">
        <v>73</v>
      </c>
      <c r="Q44" s="42" t="s">
        <v>73</v>
      </c>
      <c r="R44" s="42" t="s">
        <v>73</v>
      </c>
      <c r="S44" s="36" t="s">
        <v>73</v>
      </c>
      <c r="T44" s="42" t="s">
        <v>73</v>
      </c>
      <c r="U44" s="42">
        <v>6</v>
      </c>
      <c r="V44" s="42">
        <v>4</v>
      </c>
      <c r="W44" s="42">
        <v>2</v>
      </c>
      <c r="X44" s="42">
        <v>1</v>
      </c>
      <c r="Y44" s="42">
        <v>1</v>
      </c>
      <c r="Z44" s="42" t="s">
        <v>73</v>
      </c>
      <c r="AA44" s="42">
        <v>108</v>
      </c>
      <c r="AB44" s="42">
        <v>52</v>
      </c>
    </row>
    <row r="45" spans="1:53" x14ac:dyDescent="0.15">
      <c r="A45" s="5" t="s">
        <v>2</v>
      </c>
      <c r="B45" s="19" t="s">
        <v>2</v>
      </c>
      <c r="C45" s="20" t="s">
        <v>2</v>
      </c>
      <c r="D45" s="14" t="s">
        <v>26</v>
      </c>
      <c r="E45" s="37">
        <v>13512</v>
      </c>
      <c r="F45" s="43">
        <v>60</v>
      </c>
      <c r="G45" s="43">
        <v>33</v>
      </c>
      <c r="H45" s="43">
        <v>27</v>
      </c>
      <c r="I45" s="43">
        <v>257</v>
      </c>
      <c r="J45" s="43">
        <v>129</v>
      </c>
      <c r="K45" s="43">
        <v>128</v>
      </c>
      <c r="L45" s="73">
        <v>-197</v>
      </c>
      <c r="M45" s="73">
        <v>-96</v>
      </c>
      <c r="N45" s="73">
        <v>-101</v>
      </c>
      <c r="O45" s="43">
        <v>1</v>
      </c>
      <c r="P45" s="37" t="s">
        <v>73</v>
      </c>
      <c r="Q45" s="43">
        <v>1</v>
      </c>
      <c r="R45" s="43">
        <v>1</v>
      </c>
      <c r="S45" s="37" t="s">
        <v>73</v>
      </c>
      <c r="T45" s="43">
        <v>1</v>
      </c>
      <c r="U45" s="43" t="s">
        <v>73</v>
      </c>
      <c r="V45" s="43" t="s">
        <v>73</v>
      </c>
      <c r="W45" s="43" t="s">
        <v>73</v>
      </c>
      <c r="X45" s="43">
        <v>1</v>
      </c>
      <c r="Y45" s="43" t="s">
        <v>73</v>
      </c>
      <c r="Z45" s="43">
        <v>1</v>
      </c>
      <c r="AA45" s="43">
        <v>27</v>
      </c>
      <c r="AB45" s="43">
        <v>22</v>
      </c>
    </row>
    <row r="46" spans="1:53" x14ac:dyDescent="0.15">
      <c r="A46" s="5" t="s">
        <v>2</v>
      </c>
      <c r="B46" s="19" t="s">
        <v>2</v>
      </c>
      <c r="C46" s="20" t="s">
        <v>2</v>
      </c>
      <c r="D46" s="14" t="s">
        <v>27</v>
      </c>
      <c r="E46" s="37">
        <v>7907</v>
      </c>
      <c r="F46" s="43">
        <v>20</v>
      </c>
      <c r="G46" s="43">
        <v>8</v>
      </c>
      <c r="H46" s="43">
        <v>12</v>
      </c>
      <c r="I46" s="43">
        <v>226</v>
      </c>
      <c r="J46" s="43">
        <v>88</v>
      </c>
      <c r="K46" s="43">
        <v>138</v>
      </c>
      <c r="L46" s="73">
        <v>-206</v>
      </c>
      <c r="M46" s="73">
        <v>-80</v>
      </c>
      <c r="N46" s="73">
        <v>-126</v>
      </c>
      <c r="O46" s="37" t="s">
        <v>73</v>
      </c>
      <c r="P46" s="37" t="s">
        <v>73</v>
      </c>
      <c r="Q46" s="37" t="s">
        <v>73</v>
      </c>
      <c r="R46" s="37" t="s">
        <v>73</v>
      </c>
      <c r="S46" s="37" t="s">
        <v>73</v>
      </c>
      <c r="T46" s="37" t="s">
        <v>73</v>
      </c>
      <c r="U46" s="43" t="s">
        <v>73</v>
      </c>
      <c r="V46" s="43" t="s">
        <v>73</v>
      </c>
      <c r="W46" s="43" t="s">
        <v>73</v>
      </c>
      <c r="X46" s="43" t="s">
        <v>73</v>
      </c>
      <c r="Y46" s="43" t="s">
        <v>73</v>
      </c>
      <c r="Z46" s="37" t="s">
        <v>73</v>
      </c>
      <c r="AA46" s="43">
        <v>15</v>
      </c>
      <c r="AB46" s="43">
        <v>12</v>
      </c>
    </row>
    <row r="47" spans="1:53" x14ac:dyDescent="0.15">
      <c r="A47" s="5" t="s">
        <v>2</v>
      </c>
      <c r="B47" s="19" t="s">
        <v>2</v>
      </c>
      <c r="C47" s="20" t="s">
        <v>2</v>
      </c>
      <c r="D47" s="14" t="s">
        <v>28</v>
      </c>
      <c r="E47" s="37">
        <v>2837</v>
      </c>
      <c r="F47" s="43">
        <v>10</v>
      </c>
      <c r="G47" s="43">
        <v>6</v>
      </c>
      <c r="H47" s="43">
        <v>4</v>
      </c>
      <c r="I47" s="43">
        <v>58</v>
      </c>
      <c r="J47" s="43">
        <v>29</v>
      </c>
      <c r="K47" s="43">
        <v>29</v>
      </c>
      <c r="L47" s="73">
        <v>-48</v>
      </c>
      <c r="M47" s="73">
        <v>-23</v>
      </c>
      <c r="N47" s="73">
        <v>-25</v>
      </c>
      <c r="O47" s="37" t="s">
        <v>73</v>
      </c>
      <c r="P47" s="37" t="s">
        <v>73</v>
      </c>
      <c r="Q47" s="37" t="s">
        <v>73</v>
      </c>
      <c r="R47" s="37" t="s">
        <v>73</v>
      </c>
      <c r="S47" s="37" t="s">
        <v>73</v>
      </c>
      <c r="T47" s="37" t="s">
        <v>73</v>
      </c>
      <c r="U47" s="43" t="s">
        <v>73</v>
      </c>
      <c r="V47" s="43" t="s">
        <v>73</v>
      </c>
      <c r="W47" s="37" t="s">
        <v>73</v>
      </c>
      <c r="X47" s="37" t="s">
        <v>73</v>
      </c>
      <c r="Y47" s="37" t="s">
        <v>73</v>
      </c>
      <c r="Z47" s="37" t="s">
        <v>73</v>
      </c>
      <c r="AA47" s="43">
        <v>3</v>
      </c>
      <c r="AB47" s="43">
        <v>5</v>
      </c>
    </row>
    <row r="48" spans="1:53" x14ac:dyDescent="0.15">
      <c r="A48" s="5" t="s">
        <v>2</v>
      </c>
      <c r="B48" s="63" t="s">
        <v>29</v>
      </c>
      <c r="C48" s="64"/>
      <c r="D48" s="64"/>
      <c r="E48" s="35">
        <v>51037</v>
      </c>
      <c r="F48" s="41">
        <v>199</v>
      </c>
      <c r="G48" s="41">
        <v>103</v>
      </c>
      <c r="H48" s="41">
        <v>96</v>
      </c>
      <c r="I48" s="35">
        <v>1009</v>
      </c>
      <c r="J48" s="41">
        <v>530</v>
      </c>
      <c r="K48" s="41">
        <v>479</v>
      </c>
      <c r="L48" s="71">
        <v>-810</v>
      </c>
      <c r="M48" s="71">
        <v>-427</v>
      </c>
      <c r="N48" s="71">
        <v>-383</v>
      </c>
      <c r="O48" s="41" t="s">
        <v>73</v>
      </c>
      <c r="P48" s="41" t="s">
        <v>73</v>
      </c>
      <c r="Q48" s="35" t="s">
        <v>73</v>
      </c>
      <c r="R48" s="41" t="s">
        <v>73</v>
      </c>
      <c r="S48" s="41" t="s">
        <v>73</v>
      </c>
      <c r="T48" s="35" t="s">
        <v>73</v>
      </c>
      <c r="U48" s="41">
        <v>5</v>
      </c>
      <c r="V48" s="41">
        <v>3</v>
      </c>
      <c r="W48" s="41">
        <v>2</v>
      </c>
      <c r="X48" s="41" t="s">
        <v>73</v>
      </c>
      <c r="Y48" s="41" t="s">
        <v>73</v>
      </c>
      <c r="Z48" s="41" t="s">
        <v>73</v>
      </c>
      <c r="AA48" s="41">
        <v>114</v>
      </c>
      <c r="AB48" s="41">
        <v>65</v>
      </c>
      <c r="AD48" s="31" t="str">
        <f>IF((E48=SUM(E49)),"OK","NG")</f>
        <v>OK</v>
      </c>
      <c r="AE48" s="31" t="str">
        <f t="shared" ref="AE48:BA48" si="15">IF((F48=SUM(F49)),"OK","NG")</f>
        <v>OK</v>
      </c>
      <c r="AF48" s="31" t="str">
        <f t="shared" si="15"/>
        <v>OK</v>
      </c>
      <c r="AG48" s="31" t="str">
        <f t="shared" si="15"/>
        <v>OK</v>
      </c>
      <c r="AH48" s="31" t="str">
        <f t="shared" si="15"/>
        <v>OK</v>
      </c>
      <c r="AI48" s="31" t="str">
        <f t="shared" si="15"/>
        <v>OK</v>
      </c>
      <c r="AJ48" s="31" t="str">
        <f t="shared" si="15"/>
        <v>OK</v>
      </c>
      <c r="AK48" s="31" t="str">
        <f t="shared" si="15"/>
        <v>OK</v>
      </c>
      <c r="AL48" s="31" t="str">
        <f t="shared" si="15"/>
        <v>OK</v>
      </c>
      <c r="AM48" s="31" t="str">
        <f t="shared" si="15"/>
        <v>OK</v>
      </c>
      <c r="AN48" s="31" t="str">
        <f t="shared" si="15"/>
        <v>NG</v>
      </c>
      <c r="AO48" s="31" t="str">
        <f t="shared" si="15"/>
        <v>NG</v>
      </c>
      <c r="AP48" s="31" t="str">
        <f>IF((Q48=SUM(Q49)),"OK","NG")</f>
        <v>NG</v>
      </c>
      <c r="AQ48" s="31" t="str">
        <f t="shared" si="15"/>
        <v>NG</v>
      </c>
      <c r="AR48" s="31" t="str">
        <f t="shared" si="15"/>
        <v>NG</v>
      </c>
      <c r="AS48" s="31" t="str">
        <f>IF((T48=SUM(T49)),"OK","NG")</f>
        <v>NG</v>
      </c>
      <c r="AT48" s="31" t="str">
        <f t="shared" si="15"/>
        <v>OK</v>
      </c>
      <c r="AU48" s="31" t="str">
        <f t="shared" si="15"/>
        <v>OK</v>
      </c>
      <c r="AV48" s="31" t="str">
        <f t="shared" si="15"/>
        <v>OK</v>
      </c>
      <c r="AW48" s="31" t="str">
        <f t="shared" si="15"/>
        <v>NG</v>
      </c>
      <c r="AX48" s="31" t="str">
        <f t="shared" si="15"/>
        <v>NG</v>
      </c>
      <c r="AY48" s="31" t="str">
        <f t="shared" si="15"/>
        <v>NG</v>
      </c>
      <c r="AZ48" s="31" t="str">
        <f t="shared" si="15"/>
        <v>OK</v>
      </c>
      <c r="BA48" s="31" t="str">
        <f t="shared" si="15"/>
        <v>OK</v>
      </c>
    </row>
    <row r="49" spans="1:53" x14ac:dyDescent="0.15">
      <c r="A49" s="5" t="s">
        <v>2</v>
      </c>
      <c r="B49" s="19" t="s">
        <v>2</v>
      </c>
      <c r="C49" s="60" t="s">
        <v>30</v>
      </c>
      <c r="D49" s="61"/>
      <c r="E49" s="35">
        <v>51037</v>
      </c>
      <c r="F49" s="41">
        <v>199</v>
      </c>
      <c r="G49" s="41">
        <v>103</v>
      </c>
      <c r="H49" s="41">
        <v>96</v>
      </c>
      <c r="I49" s="35">
        <v>1009</v>
      </c>
      <c r="J49" s="41">
        <v>530</v>
      </c>
      <c r="K49" s="41">
        <v>479</v>
      </c>
      <c r="L49" s="71">
        <v>-810</v>
      </c>
      <c r="M49" s="71">
        <v>-427</v>
      </c>
      <c r="N49" s="71">
        <v>-383</v>
      </c>
      <c r="O49" s="41" t="s">
        <v>73</v>
      </c>
      <c r="P49" s="41" t="s">
        <v>73</v>
      </c>
      <c r="Q49" s="35" t="s">
        <v>73</v>
      </c>
      <c r="R49" s="41" t="s">
        <v>73</v>
      </c>
      <c r="S49" s="41" t="s">
        <v>73</v>
      </c>
      <c r="T49" s="35" t="s">
        <v>73</v>
      </c>
      <c r="U49" s="41">
        <v>5</v>
      </c>
      <c r="V49" s="41">
        <v>3</v>
      </c>
      <c r="W49" s="41">
        <v>2</v>
      </c>
      <c r="X49" s="41" t="s">
        <v>73</v>
      </c>
      <c r="Y49" s="41" t="s">
        <v>73</v>
      </c>
      <c r="Z49" s="41" t="s">
        <v>73</v>
      </c>
      <c r="AA49" s="41">
        <v>114</v>
      </c>
      <c r="AB49" s="41">
        <v>65</v>
      </c>
      <c r="AD49" s="31" t="str">
        <f>IF((E49=SUM(E50:E53)),"OK","NG")</f>
        <v>OK</v>
      </c>
      <c r="AE49" s="31" t="str">
        <f t="shared" ref="AE49:BA49" si="16">IF((F49=SUM(F50:F53)),"OK","NG")</f>
        <v>OK</v>
      </c>
      <c r="AF49" s="31" t="str">
        <f t="shared" si="16"/>
        <v>OK</v>
      </c>
      <c r="AG49" s="31" t="str">
        <f t="shared" si="16"/>
        <v>OK</v>
      </c>
      <c r="AH49" s="31" t="str">
        <f t="shared" si="16"/>
        <v>OK</v>
      </c>
      <c r="AI49" s="31" t="str">
        <f t="shared" si="16"/>
        <v>OK</v>
      </c>
      <c r="AJ49" s="31" t="str">
        <f t="shared" si="16"/>
        <v>OK</v>
      </c>
      <c r="AK49" s="31" t="str">
        <f t="shared" si="16"/>
        <v>OK</v>
      </c>
      <c r="AL49" s="31" t="str">
        <f t="shared" si="16"/>
        <v>OK</v>
      </c>
      <c r="AM49" s="31" t="str">
        <f t="shared" si="16"/>
        <v>OK</v>
      </c>
      <c r="AN49" s="31" t="str">
        <f t="shared" si="16"/>
        <v>NG</v>
      </c>
      <c r="AO49" s="31" t="str">
        <f t="shared" si="16"/>
        <v>NG</v>
      </c>
      <c r="AP49" s="31" t="str">
        <f t="shared" si="16"/>
        <v>NG</v>
      </c>
      <c r="AQ49" s="31" t="str">
        <f t="shared" si="16"/>
        <v>NG</v>
      </c>
      <c r="AR49" s="31" t="str">
        <f t="shared" si="16"/>
        <v>NG</v>
      </c>
      <c r="AS49" s="31" t="str">
        <f t="shared" si="16"/>
        <v>NG</v>
      </c>
      <c r="AT49" s="31" t="str">
        <f t="shared" si="16"/>
        <v>OK</v>
      </c>
      <c r="AU49" s="31" t="str">
        <f t="shared" si="16"/>
        <v>OK</v>
      </c>
      <c r="AV49" s="31" t="str">
        <f t="shared" si="16"/>
        <v>OK</v>
      </c>
      <c r="AW49" s="31" t="str">
        <f t="shared" si="16"/>
        <v>NG</v>
      </c>
      <c r="AX49" s="31" t="str">
        <f t="shared" si="16"/>
        <v>NG</v>
      </c>
      <c r="AY49" s="31" t="str">
        <f t="shared" si="16"/>
        <v>NG</v>
      </c>
      <c r="AZ49" s="31" t="str">
        <f t="shared" si="16"/>
        <v>OK</v>
      </c>
      <c r="BA49" s="31" t="str">
        <f t="shared" si="16"/>
        <v>OK</v>
      </c>
    </row>
    <row r="50" spans="1:53" x14ac:dyDescent="0.15">
      <c r="A50" s="5" t="s">
        <v>2</v>
      </c>
      <c r="B50" s="17"/>
      <c r="C50" s="17"/>
      <c r="D50" s="13" t="s">
        <v>31</v>
      </c>
      <c r="E50" s="36">
        <v>30934</v>
      </c>
      <c r="F50" s="42">
        <v>137</v>
      </c>
      <c r="G50" s="42">
        <v>67</v>
      </c>
      <c r="H50" s="42">
        <v>70</v>
      </c>
      <c r="I50" s="42">
        <v>547</v>
      </c>
      <c r="J50" s="42">
        <v>294</v>
      </c>
      <c r="K50" s="42">
        <v>253</v>
      </c>
      <c r="L50" s="72">
        <v>-410</v>
      </c>
      <c r="M50" s="72">
        <v>-227</v>
      </c>
      <c r="N50" s="72">
        <v>-183</v>
      </c>
      <c r="O50" s="42" t="s">
        <v>73</v>
      </c>
      <c r="P50" s="42" t="s">
        <v>73</v>
      </c>
      <c r="Q50" s="36" t="s">
        <v>73</v>
      </c>
      <c r="R50" s="42" t="s">
        <v>73</v>
      </c>
      <c r="S50" s="42" t="s">
        <v>73</v>
      </c>
      <c r="T50" s="36" t="s">
        <v>73</v>
      </c>
      <c r="U50" s="42">
        <v>3</v>
      </c>
      <c r="V50" s="42">
        <v>3</v>
      </c>
      <c r="W50" s="42" t="s">
        <v>73</v>
      </c>
      <c r="X50" s="42" t="s">
        <v>73</v>
      </c>
      <c r="Y50" s="42" t="s">
        <v>73</v>
      </c>
      <c r="Z50" s="42" t="s">
        <v>73</v>
      </c>
      <c r="AA50" s="42">
        <v>81</v>
      </c>
      <c r="AB50" s="42">
        <v>45</v>
      </c>
    </row>
    <row r="51" spans="1:53" ht="12" customHeight="1" x14ac:dyDescent="0.15">
      <c r="A51" s="5" t="s">
        <v>2</v>
      </c>
      <c r="B51" s="19" t="s">
        <v>2</v>
      </c>
      <c r="C51" s="20" t="s">
        <v>2</v>
      </c>
      <c r="D51" s="14" t="s">
        <v>32</v>
      </c>
      <c r="E51" s="37">
        <v>2289</v>
      </c>
      <c r="F51" s="43">
        <v>9</v>
      </c>
      <c r="G51" s="43">
        <v>4</v>
      </c>
      <c r="H51" s="43">
        <v>5</v>
      </c>
      <c r="I51" s="43">
        <v>60</v>
      </c>
      <c r="J51" s="43">
        <v>29</v>
      </c>
      <c r="K51" s="43">
        <v>31</v>
      </c>
      <c r="L51" s="73">
        <v>-51</v>
      </c>
      <c r="M51" s="73">
        <v>-25</v>
      </c>
      <c r="N51" s="73">
        <v>-26</v>
      </c>
      <c r="O51" s="37" t="s">
        <v>73</v>
      </c>
      <c r="P51" s="37" t="s">
        <v>73</v>
      </c>
      <c r="Q51" s="37" t="s">
        <v>73</v>
      </c>
      <c r="R51" s="37" t="s">
        <v>73</v>
      </c>
      <c r="S51" s="37" t="s">
        <v>73</v>
      </c>
      <c r="T51" s="37" t="s">
        <v>73</v>
      </c>
      <c r="U51" s="37" t="s">
        <v>73</v>
      </c>
      <c r="V51" s="37" t="s">
        <v>73</v>
      </c>
      <c r="W51" s="37" t="s">
        <v>73</v>
      </c>
      <c r="X51" s="37" t="s">
        <v>73</v>
      </c>
      <c r="Y51" s="37" t="s">
        <v>73</v>
      </c>
      <c r="Z51" s="37" t="s">
        <v>73</v>
      </c>
      <c r="AA51" s="43">
        <v>2</v>
      </c>
      <c r="AB51" s="43">
        <v>3</v>
      </c>
    </row>
    <row r="52" spans="1:53" x14ac:dyDescent="0.15">
      <c r="A52" s="5" t="s">
        <v>2</v>
      </c>
      <c r="B52" s="19" t="s">
        <v>2</v>
      </c>
      <c r="C52" s="20" t="s">
        <v>2</v>
      </c>
      <c r="D52" s="14" t="s">
        <v>33</v>
      </c>
      <c r="E52" s="37">
        <v>3710</v>
      </c>
      <c r="F52" s="43">
        <v>16</v>
      </c>
      <c r="G52" s="43">
        <v>10</v>
      </c>
      <c r="H52" s="43">
        <v>6</v>
      </c>
      <c r="I52" s="43">
        <v>77</v>
      </c>
      <c r="J52" s="43">
        <v>37</v>
      </c>
      <c r="K52" s="43">
        <v>40</v>
      </c>
      <c r="L52" s="73">
        <v>-61</v>
      </c>
      <c r="M52" s="73">
        <v>-27</v>
      </c>
      <c r="N52" s="73">
        <v>-34</v>
      </c>
      <c r="O52" s="37" t="s">
        <v>73</v>
      </c>
      <c r="P52" s="37" t="s">
        <v>73</v>
      </c>
      <c r="Q52" s="37" t="s">
        <v>73</v>
      </c>
      <c r="R52" s="37" t="s">
        <v>73</v>
      </c>
      <c r="S52" s="37" t="s">
        <v>73</v>
      </c>
      <c r="T52" s="37" t="s">
        <v>73</v>
      </c>
      <c r="U52" s="43" t="s">
        <v>73</v>
      </c>
      <c r="V52" s="43" t="s">
        <v>73</v>
      </c>
      <c r="W52" s="37" t="s">
        <v>73</v>
      </c>
      <c r="X52" s="37" t="s">
        <v>73</v>
      </c>
      <c r="Y52" s="37" t="s">
        <v>73</v>
      </c>
      <c r="Z52" s="37" t="s">
        <v>73</v>
      </c>
      <c r="AA52" s="43">
        <v>7</v>
      </c>
      <c r="AB52" s="43">
        <v>6</v>
      </c>
    </row>
    <row r="53" spans="1:53" x14ac:dyDescent="0.15">
      <c r="A53" s="5" t="s">
        <v>2</v>
      </c>
      <c r="B53" s="19" t="s">
        <v>2</v>
      </c>
      <c r="C53" s="20" t="s">
        <v>2</v>
      </c>
      <c r="D53" s="14" t="s">
        <v>57</v>
      </c>
      <c r="E53" s="38">
        <v>14104</v>
      </c>
      <c r="F53" s="44">
        <v>37</v>
      </c>
      <c r="G53" s="44">
        <v>22</v>
      </c>
      <c r="H53" s="44">
        <v>15</v>
      </c>
      <c r="I53" s="44">
        <v>325</v>
      </c>
      <c r="J53" s="44">
        <v>170</v>
      </c>
      <c r="K53" s="44">
        <v>155</v>
      </c>
      <c r="L53" s="74">
        <v>-288</v>
      </c>
      <c r="M53" s="74">
        <v>-148</v>
      </c>
      <c r="N53" s="74">
        <v>-140</v>
      </c>
      <c r="O53" s="38" t="s">
        <v>73</v>
      </c>
      <c r="P53" s="38" t="s">
        <v>73</v>
      </c>
      <c r="Q53" s="38" t="s">
        <v>73</v>
      </c>
      <c r="R53" s="38" t="s">
        <v>73</v>
      </c>
      <c r="S53" s="38" t="s">
        <v>73</v>
      </c>
      <c r="T53" s="38" t="s">
        <v>73</v>
      </c>
      <c r="U53" s="44">
        <v>2</v>
      </c>
      <c r="V53" s="44" t="s">
        <v>73</v>
      </c>
      <c r="W53" s="44">
        <v>2</v>
      </c>
      <c r="X53" s="44" t="s">
        <v>73</v>
      </c>
      <c r="Y53" s="44" t="s">
        <v>73</v>
      </c>
      <c r="Z53" s="38" t="s">
        <v>73</v>
      </c>
      <c r="AA53" s="44">
        <v>24</v>
      </c>
      <c r="AB53" s="44">
        <v>11</v>
      </c>
    </row>
    <row r="54" spans="1:53" x14ac:dyDescent="0.15">
      <c r="A54" s="5" t="s">
        <v>2</v>
      </c>
      <c r="B54" s="63" t="s">
        <v>34</v>
      </c>
      <c r="C54" s="64"/>
      <c r="D54" s="64"/>
      <c r="E54" s="35">
        <v>47259</v>
      </c>
      <c r="F54" s="41">
        <v>155</v>
      </c>
      <c r="G54" s="41">
        <v>84</v>
      </c>
      <c r="H54" s="41">
        <v>71</v>
      </c>
      <c r="I54" s="35">
        <v>1025</v>
      </c>
      <c r="J54" s="41">
        <v>513</v>
      </c>
      <c r="K54" s="41">
        <v>512</v>
      </c>
      <c r="L54" s="71">
        <v>-870</v>
      </c>
      <c r="M54" s="71">
        <v>-429</v>
      </c>
      <c r="N54" s="71">
        <v>-441</v>
      </c>
      <c r="O54" s="41" t="s">
        <v>73</v>
      </c>
      <c r="P54" s="35" t="s">
        <v>73</v>
      </c>
      <c r="Q54" s="41" t="s">
        <v>73</v>
      </c>
      <c r="R54" s="41" t="s">
        <v>73</v>
      </c>
      <c r="S54" s="35" t="s">
        <v>73</v>
      </c>
      <c r="T54" s="41" t="s">
        <v>73</v>
      </c>
      <c r="U54" s="41">
        <v>5</v>
      </c>
      <c r="V54" s="41">
        <v>2</v>
      </c>
      <c r="W54" s="41">
        <v>3</v>
      </c>
      <c r="X54" s="41">
        <v>1</v>
      </c>
      <c r="Y54" s="41">
        <v>1</v>
      </c>
      <c r="Z54" s="35" t="s">
        <v>73</v>
      </c>
      <c r="AA54" s="41">
        <v>99</v>
      </c>
      <c r="AB54" s="41">
        <v>44</v>
      </c>
      <c r="AD54" s="31" t="str">
        <f>IF((E54=SUM(E55)),"OK","NG")</f>
        <v>OK</v>
      </c>
      <c r="AE54" s="31" t="str">
        <f t="shared" ref="AE54:BA54" si="17">IF((F54=SUM(F55)),"OK","NG")</f>
        <v>OK</v>
      </c>
      <c r="AF54" s="31" t="str">
        <f t="shared" si="17"/>
        <v>OK</v>
      </c>
      <c r="AG54" s="31" t="str">
        <f t="shared" si="17"/>
        <v>OK</v>
      </c>
      <c r="AH54" s="31" t="str">
        <f t="shared" si="17"/>
        <v>OK</v>
      </c>
      <c r="AI54" s="31" t="str">
        <f t="shared" si="17"/>
        <v>OK</v>
      </c>
      <c r="AJ54" s="31" t="str">
        <f t="shared" si="17"/>
        <v>OK</v>
      </c>
      <c r="AK54" s="31" t="str">
        <f t="shared" si="17"/>
        <v>OK</v>
      </c>
      <c r="AL54" s="31" t="str">
        <f t="shared" si="17"/>
        <v>OK</v>
      </c>
      <c r="AM54" s="31" t="str">
        <f t="shared" si="17"/>
        <v>OK</v>
      </c>
      <c r="AN54" s="31" t="str">
        <f t="shared" si="17"/>
        <v>NG</v>
      </c>
      <c r="AO54" s="31" t="str">
        <f t="shared" si="17"/>
        <v>NG</v>
      </c>
      <c r="AP54" s="31" t="str">
        <f t="shared" si="17"/>
        <v>NG</v>
      </c>
      <c r="AQ54" s="31" t="str">
        <f t="shared" si="17"/>
        <v>NG</v>
      </c>
      <c r="AR54" s="31" t="str">
        <f t="shared" si="17"/>
        <v>NG</v>
      </c>
      <c r="AS54" s="31" t="str">
        <f t="shared" si="17"/>
        <v>NG</v>
      </c>
      <c r="AT54" s="31" t="str">
        <f t="shared" si="17"/>
        <v>OK</v>
      </c>
      <c r="AU54" s="31" t="str">
        <f t="shared" si="17"/>
        <v>OK</v>
      </c>
      <c r="AV54" s="31" t="str">
        <f t="shared" si="17"/>
        <v>OK</v>
      </c>
      <c r="AW54" s="31" t="str">
        <f t="shared" si="17"/>
        <v>OK</v>
      </c>
      <c r="AX54" s="31" t="str">
        <f t="shared" si="17"/>
        <v>OK</v>
      </c>
      <c r="AY54" s="31" t="str">
        <f t="shared" si="17"/>
        <v>NG</v>
      </c>
      <c r="AZ54" s="31" t="str">
        <f t="shared" si="17"/>
        <v>OK</v>
      </c>
      <c r="BA54" s="31" t="str">
        <f t="shared" si="17"/>
        <v>OK</v>
      </c>
    </row>
    <row r="55" spans="1:53" x14ac:dyDescent="0.15">
      <c r="A55" s="5" t="s">
        <v>2</v>
      </c>
      <c r="B55" s="19" t="s">
        <v>2</v>
      </c>
      <c r="C55" s="60" t="s">
        <v>35</v>
      </c>
      <c r="D55" s="61"/>
      <c r="E55" s="35">
        <v>47259</v>
      </c>
      <c r="F55" s="41">
        <v>155</v>
      </c>
      <c r="G55" s="41">
        <v>84</v>
      </c>
      <c r="H55" s="41">
        <v>71</v>
      </c>
      <c r="I55" s="35">
        <v>1025</v>
      </c>
      <c r="J55" s="41">
        <v>513</v>
      </c>
      <c r="K55" s="41">
        <v>512</v>
      </c>
      <c r="L55" s="71">
        <v>-870</v>
      </c>
      <c r="M55" s="71">
        <v>-429</v>
      </c>
      <c r="N55" s="71">
        <v>-441</v>
      </c>
      <c r="O55" s="41" t="s">
        <v>73</v>
      </c>
      <c r="P55" s="35" t="s">
        <v>73</v>
      </c>
      <c r="Q55" s="41" t="s">
        <v>73</v>
      </c>
      <c r="R55" s="41" t="s">
        <v>73</v>
      </c>
      <c r="S55" s="35" t="s">
        <v>73</v>
      </c>
      <c r="T55" s="41" t="s">
        <v>73</v>
      </c>
      <c r="U55" s="41">
        <v>5</v>
      </c>
      <c r="V55" s="41">
        <v>2</v>
      </c>
      <c r="W55" s="41">
        <v>3</v>
      </c>
      <c r="X55" s="41">
        <v>1</v>
      </c>
      <c r="Y55" s="41">
        <v>1</v>
      </c>
      <c r="Z55" s="35" t="s">
        <v>73</v>
      </c>
      <c r="AA55" s="41">
        <v>99</v>
      </c>
      <c r="AB55" s="41">
        <v>44</v>
      </c>
      <c r="AD55" s="31" t="str">
        <f>IF((E55=SUM(E56:E59)),"OK","NG")</f>
        <v>OK</v>
      </c>
      <c r="AE55" s="31" t="str">
        <f t="shared" ref="AE55:BA55" si="18">IF((F55=SUM(F56:F59)),"OK","NG")</f>
        <v>OK</v>
      </c>
      <c r="AF55" s="31" t="str">
        <f t="shared" si="18"/>
        <v>OK</v>
      </c>
      <c r="AG55" s="31" t="str">
        <f t="shared" si="18"/>
        <v>OK</v>
      </c>
      <c r="AH55" s="31" t="str">
        <f t="shared" si="18"/>
        <v>OK</v>
      </c>
      <c r="AI55" s="31" t="str">
        <f t="shared" si="18"/>
        <v>OK</v>
      </c>
      <c r="AJ55" s="31" t="str">
        <f t="shared" si="18"/>
        <v>OK</v>
      </c>
      <c r="AK55" s="31" t="str">
        <f t="shared" si="18"/>
        <v>OK</v>
      </c>
      <c r="AL55" s="31" t="str">
        <f t="shared" si="18"/>
        <v>OK</v>
      </c>
      <c r="AM55" s="31" t="str">
        <f t="shared" si="18"/>
        <v>OK</v>
      </c>
      <c r="AN55" s="31" t="str">
        <f t="shared" si="18"/>
        <v>NG</v>
      </c>
      <c r="AO55" s="31" t="str">
        <f t="shared" si="18"/>
        <v>NG</v>
      </c>
      <c r="AP55" s="31" t="str">
        <f t="shared" si="18"/>
        <v>NG</v>
      </c>
      <c r="AQ55" s="31" t="str">
        <f t="shared" si="18"/>
        <v>NG</v>
      </c>
      <c r="AR55" s="31" t="str">
        <f t="shared" si="18"/>
        <v>NG</v>
      </c>
      <c r="AS55" s="31" t="str">
        <f>IF((T55=SUM(T56:T59)),"OK","NG")</f>
        <v>NG</v>
      </c>
      <c r="AT55" s="31" t="str">
        <f t="shared" si="18"/>
        <v>OK</v>
      </c>
      <c r="AU55" s="31" t="str">
        <f t="shared" si="18"/>
        <v>OK</v>
      </c>
      <c r="AV55" s="31" t="str">
        <f t="shared" si="18"/>
        <v>OK</v>
      </c>
      <c r="AW55" s="31" t="str">
        <f t="shared" si="18"/>
        <v>OK</v>
      </c>
      <c r="AX55" s="31" t="str">
        <f t="shared" si="18"/>
        <v>OK</v>
      </c>
      <c r="AY55" s="31" t="str">
        <f>IF((Z55=SUM(Z56:Z59)),"OK","NG")</f>
        <v>NG</v>
      </c>
      <c r="AZ55" s="31" t="str">
        <f t="shared" si="18"/>
        <v>OK</v>
      </c>
      <c r="BA55" s="31" t="str">
        <f t="shared" si="18"/>
        <v>OK</v>
      </c>
    </row>
    <row r="56" spans="1:53" x14ac:dyDescent="0.15">
      <c r="A56" s="5" t="s">
        <v>2</v>
      </c>
      <c r="B56" s="19"/>
      <c r="C56" s="19"/>
      <c r="D56" s="13" t="s">
        <v>36</v>
      </c>
      <c r="E56" s="36">
        <v>23998</v>
      </c>
      <c r="F56" s="42">
        <v>99</v>
      </c>
      <c r="G56" s="42">
        <v>54</v>
      </c>
      <c r="H56" s="42">
        <v>45</v>
      </c>
      <c r="I56" s="42">
        <v>473</v>
      </c>
      <c r="J56" s="42">
        <v>237</v>
      </c>
      <c r="K56" s="42">
        <v>236</v>
      </c>
      <c r="L56" s="72">
        <v>-374</v>
      </c>
      <c r="M56" s="72">
        <v>-183</v>
      </c>
      <c r="N56" s="72">
        <v>-191</v>
      </c>
      <c r="O56" s="42" t="s">
        <v>73</v>
      </c>
      <c r="P56" s="36" t="s">
        <v>73</v>
      </c>
      <c r="Q56" s="42" t="s">
        <v>73</v>
      </c>
      <c r="R56" s="42" t="s">
        <v>73</v>
      </c>
      <c r="S56" s="36" t="s">
        <v>73</v>
      </c>
      <c r="T56" s="42" t="s">
        <v>73</v>
      </c>
      <c r="U56" s="42">
        <v>2</v>
      </c>
      <c r="V56" s="42">
        <v>1</v>
      </c>
      <c r="W56" s="42">
        <v>1</v>
      </c>
      <c r="X56" s="42" t="s">
        <v>73</v>
      </c>
      <c r="Y56" s="42" t="s">
        <v>73</v>
      </c>
      <c r="Z56" s="36" t="s">
        <v>73</v>
      </c>
      <c r="AA56" s="42">
        <v>63</v>
      </c>
      <c r="AB56" s="42">
        <v>20</v>
      </c>
    </row>
    <row r="57" spans="1:53" ht="12" customHeight="1" x14ac:dyDescent="0.15">
      <c r="A57" s="5" t="s">
        <v>2</v>
      </c>
      <c r="B57" s="19" t="s">
        <v>2</v>
      </c>
      <c r="C57" s="20" t="s">
        <v>2</v>
      </c>
      <c r="D57" s="14" t="s">
        <v>37</v>
      </c>
      <c r="E57" s="37">
        <v>7723</v>
      </c>
      <c r="F57" s="43">
        <v>20</v>
      </c>
      <c r="G57" s="43">
        <v>12</v>
      </c>
      <c r="H57" s="43">
        <v>8</v>
      </c>
      <c r="I57" s="43">
        <v>174</v>
      </c>
      <c r="J57" s="43">
        <v>82</v>
      </c>
      <c r="K57" s="43">
        <v>92</v>
      </c>
      <c r="L57" s="73">
        <v>-154</v>
      </c>
      <c r="M57" s="73">
        <v>-70</v>
      </c>
      <c r="N57" s="73">
        <v>-84</v>
      </c>
      <c r="O57" s="37" t="s">
        <v>73</v>
      </c>
      <c r="P57" s="37" t="s">
        <v>73</v>
      </c>
      <c r="Q57" s="37" t="s">
        <v>73</v>
      </c>
      <c r="R57" s="37" t="s">
        <v>73</v>
      </c>
      <c r="S57" s="37" t="s">
        <v>73</v>
      </c>
      <c r="T57" s="37" t="s">
        <v>73</v>
      </c>
      <c r="U57" s="43" t="s">
        <v>73</v>
      </c>
      <c r="V57" s="37" t="s">
        <v>73</v>
      </c>
      <c r="W57" s="43" t="s">
        <v>73</v>
      </c>
      <c r="X57" s="37" t="s">
        <v>73</v>
      </c>
      <c r="Y57" s="37" t="s">
        <v>73</v>
      </c>
      <c r="Z57" s="37" t="s">
        <v>73</v>
      </c>
      <c r="AA57" s="43">
        <v>15</v>
      </c>
      <c r="AB57" s="43">
        <v>9</v>
      </c>
    </row>
    <row r="58" spans="1:53" x14ac:dyDescent="0.15">
      <c r="A58" s="5" t="s">
        <v>2</v>
      </c>
      <c r="B58" s="19" t="s">
        <v>2</v>
      </c>
      <c r="C58" s="20" t="s">
        <v>2</v>
      </c>
      <c r="D58" s="14" t="s">
        <v>38</v>
      </c>
      <c r="E58" s="37">
        <v>5006</v>
      </c>
      <c r="F58" s="43">
        <v>8</v>
      </c>
      <c r="G58" s="43">
        <v>4</v>
      </c>
      <c r="H58" s="43">
        <v>4</v>
      </c>
      <c r="I58" s="43">
        <v>112</v>
      </c>
      <c r="J58" s="43">
        <v>53</v>
      </c>
      <c r="K58" s="43">
        <v>59</v>
      </c>
      <c r="L58" s="73">
        <v>-104</v>
      </c>
      <c r="M58" s="73">
        <v>-49</v>
      </c>
      <c r="N58" s="73">
        <v>-55</v>
      </c>
      <c r="O58" s="37" t="s">
        <v>73</v>
      </c>
      <c r="P58" s="37" t="s">
        <v>73</v>
      </c>
      <c r="Q58" s="37" t="s">
        <v>73</v>
      </c>
      <c r="R58" s="37" t="s">
        <v>73</v>
      </c>
      <c r="S58" s="37" t="s">
        <v>73</v>
      </c>
      <c r="T58" s="37" t="s">
        <v>73</v>
      </c>
      <c r="U58" s="43">
        <v>1</v>
      </c>
      <c r="V58" s="43" t="s">
        <v>73</v>
      </c>
      <c r="W58" s="43">
        <v>1</v>
      </c>
      <c r="X58" s="37" t="s">
        <v>73</v>
      </c>
      <c r="Y58" s="37" t="s">
        <v>73</v>
      </c>
      <c r="Z58" s="37" t="s">
        <v>73</v>
      </c>
      <c r="AA58" s="43">
        <v>12</v>
      </c>
      <c r="AB58" s="43">
        <v>4</v>
      </c>
    </row>
    <row r="59" spans="1:53" x14ac:dyDescent="0.15">
      <c r="A59" s="5" t="s">
        <v>2</v>
      </c>
      <c r="B59" s="22" t="s">
        <v>2</v>
      </c>
      <c r="C59" s="23" t="s">
        <v>2</v>
      </c>
      <c r="D59" s="24" t="s">
        <v>39</v>
      </c>
      <c r="E59" s="38">
        <v>10532</v>
      </c>
      <c r="F59" s="44">
        <v>28</v>
      </c>
      <c r="G59" s="44">
        <v>14</v>
      </c>
      <c r="H59" s="44">
        <v>14</v>
      </c>
      <c r="I59" s="44">
        <v>266</v>
      </c>
      <c r="J59" s="44">
        <v>141</v>
      </c>
      <c r="K59" s="44">
        <v>125</v>
      </c>
      <c r="L59" s="74">
        <v>-238</v>
      </c>
      <c r="M59" s="74">
        <v>-127</v>
      </c>
      <c r="N59" s="74">
        <v>-111</v>
      </c>
      <c r="O59" s="38" t="s">
        <v>73</v>
      </c>
      <c r="P59" s="38" t="s">
        <v>73</v>
      </c>
      <c r="Q59" s="38" t="s">
        <v>73</v>
      </c>
      <c r="R59" s="38" t="s">
        <v>73</v>
      </c>
      <c r="S59" s="38" t="s">
        <v>73</v>
      </c>
      <c r="T59" s="38" t="s">
        <v>73</v>
      </c>
      <c r="U59" s="44">
        <v>2</v>
      </c>
      <c r="V59" s="44">
        <v>1</v>
      </c>
      <c r="W59" s="44">
        <v>1</v>
      </c>
      <c r="X59" s="44">
        <v>1</v>
      </c>
      <c r="Y59" s="44">
        <v>1</v>
      </c>
      <c r="Z59" s="38" t="s">
        <v>73</v>
      </c>
      <c r="AA59" s="44">
        <v>9</v>
      </c>
      <c r="AB59" s="44">
        <v>11</v>
      </c>
    </row>
    <row r="60" spans="1:53" x14ac:dyDescent="0.2">
      <c r="A60" s="1" t="s">
        <v>71</v>
      </c>
    </row>
  </sheetData>
  <mergeCells count="31">
    <mergeCell ref="B8:D8"/>
    <mergeCell ref="F3:H3"/>
    <mergeCell ref="C43:D43"/>
    <mergeCell ref="B48:D48"/>
    <mergeCell ref="C55:D55"/>
    <mergeCell ref="C30:D30"/>
    <mergeCell ref="B33:D33"/>
    <mergeCell ref="C34:D34"/>
    <mergeCell ref="B38:D38"/>
    <mergeCell ref="C49:D49"/>
    <mergeCell ref="B19:D19"/>
    <mergeCell ref="C20:D20"/>
    <mergeCell ref="C39:D39"/>
    <mergeCell ref="B42:D42"/>
    <mergeCell ref="C26:D26"/>
    <mergeCell ref="B29:D29"/>
    <mergeCell ref="C9:D9"/>
    <mergeCell ref="C11:D11"/>
    <mergeCell ref="B54:D54"/>
    <mergeCell ref="B20:B24"/>
    <mergeCell ref="B25:D25"/>
    <mergeCell ref="L3:N3"/>
    <mergeCell ref="AA3:AA4"/>
    <mergeCell ref="I3:K3"/>
    <mergeCell ref="E3:E4"/>
    <mergeCell ref="A3:D4"/>
    <mergeCell ref="AB3:AB4"/>
    <mergeCell ref="O3:Q3"/>
    <mergeCell ref="R3:T3"/>
    <mergeCell ref="U3:W3"/>
    <mergeCell ref="X3:Z3"/>
  </mergeCells>
  <phoneticPr fontId="1"/>
  <conditionalFormatting sqref="AD6:BA55">
    <cfRule type="containsText" dxfId="0" priority="1" operator="containsText" text="NG">
      <formula>NOT(ISERROR(SEARCH("NG",AD6)))</formula>
    </cfRule>
  </conditionalFormatting>
  <printOptions horizontalCentered="1"/>
  <pageMargins left="0" right="0" top="0.59055118110236227" bottom="0" header="0" footer="0.11811023622047245"/>
  <pageSetup paperSize="9" scale="77" orientation="landscape" blackAndWhite="1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第5表（実数）</vt:lpstr>
      <vt:lpstr>'第5表（実数）'!Print_Area</vt:lpstr>
      <vt:lpstr>'第5表（実数）'!Print_Titles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2023-02-07T02:45:39Z</cp:lastPrinted>
  <dcterms:created xsi:type="dcterms:W3CDTF">2002-02-18T02:14:24Z</dcterms:created>
  <dcterms:modified xsi:type="dcterms:W3CDTF">2025-02-16T23:46:47Z</dcterms:modified>
</cp:coreProperties>
</file>