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05私立学校運営費補助（教育改革推進特別経費）\01_交付事務\R7\01_事前連絡【預かり保育分】\01_起案\"/>
    </mc:Choice>
  </mc:AlternateContent>
  <bookViews>
    <workbookView xWindow="0" yWindow="0" windowWidth="23040" windowHeight="9096"/>
  </bookViews>
  <sheets>
    <sheet name="R7_教育改革・単価表　【※予定※】" sheetId="4" r:id="rId1"/>
  </sheets>
  <definedNames>
    <definedName name="_xlnm.Print_Area" localSheetId="0">'R7_教育改革・単価表　【※予定※】'!$A$1:$M$74</definedName>
  </definedNames>
  <calcPr calcId="162913"/>
</workbook>
</file>

<file path=xl/calcChain.xml><?xml version="1.0" encoding="utf-8"?>
<calcChain xmlns="http://schemas.openxmlformats.org/spreadsheetml/2006/main">
  <c r="F67" i="4" l="1"/>
  <c r="F66" i="4"/>
  <c r="F65" i="4"/>
  <c r="F63" i="4"/>
  <c r="F62" i="4"/>
  <c r="F61" i="4"/>
  <c r="J67" i="4"/>
  <c r="J66" i="4"/>
  <c r="J65" i="4"/>
  <c r="J63" i="4"/>
  <c r="J62" i="4"/>
  <c r="J61" i="4"/>
  <c r="G67" i="4"/>
  <c r="G66" i="4"/>
  <c r="G65" i="4"/>
  <c r="G63" i="4"/>
  <c r="G62" i="4"/>
  <c r="G61" i="4"/>
  <c r="F58" i="4"/>
  <c r="F57" i="4"/>
  <c r="F56" i="4"/>
  <c r="G58" i="4"/>
  <c r="G57" i="4"/>
  <c r="G56" i="4"/>
  <c r="J58" i="4"/>
  <c r="J57" i="4"/>
  <c r="J56" i="4"/>
  <c r="F54" i="4"/>
  <c r="F53" i="4"/>
  <c r="F52" i="4"/>
  <c r="G54" i="4"/>
  <c r="G53" i="4"/>
  <c r="G52" i="4"/>
  <c r="J54" i="4"/>
  <c r="J53" i="4"/>
  <c r="J52" i="4"/>
  <c r="F50" i="4"/>
  <c r="F49" i="4"/>
  <c r="F48" i="4"/>
  <c r="F47" i="4"/>
  <c r="F46" i="4"/>
  <c r="F45" i="4"/>
  <c r="F44" i="4"/>
  <c r="F43" i="4"/>
  <c r="F42" i="4"/>
  <c r="F41" i="4"/>
  <c r="F40" i="4"/>
  <c r="F39" i="4"/>
  <c r="K50" i="4"/>
  <c r="K49" i="4"/>
  <c r="K48" i="4"/>
  <c r="K46" i="4"/>
  <c r="K45" i="4"/>
  <c r="K44" i="4"/>
  <c r="K42" i="4"/>
  <c r="K41" i="4"/>
  <c r="K40" i="4"/>
  <c r="J50" i="4"/>
  <c r="J49" i="4"/>
  <c r="J48" i="4"/>
  <c r="J47" i="4"/>
  <c r="J46" i="4"/>
  <c r="J45" i="4"/>
  <c r="J44" i="4"/>
  <c r="J43" i="4"/>
  <c r="J42" i="4"/>
  <c r="J41" i="4"/>
  <c r="J40" i="4"/>
  <c r="J39" i="4"/>
  <c r="G50" i="4"/>
  <c r="G49" i="4"/>
  <c r="G48" i="4"/>
  <c r="G47" i="4"/>
  <c r="G46" i="4"/>
  <c r="G45" i="4"/>
  <c r="G44" i="4"/>
  <c r="G43" i="4"/>
  <c r="G42" i="4"/>
  <c r="G41" i="4"/>
  <c r="G40" i="4"/>
  <c r="G39" i="4"/>
  <c r="F37" i="4"/>
  <c r="F36" i="4"/>
  <c r="F35" i="4"/>
  <c r="F34" i="4"/>
  <c r="F33" i="4"/>
  <c r="F32" i="4"/>
  <c r="F31" i="4"/>
  <c r="F30" i="4"/>
  <c r="F29" i="4"/>
  <c r="F28" i="4"/>
  <c r="F27" i="4"/>
  <c r="F26" i="4"/>
  <c r="K37" i="4"/>
  <c r="K36" i="4"/>
  <c r="K33" i="4"/>
  <c r="K32" i="4"/>
  <c r="K31" i="4"/>
  <c r="K29" i="4"/>
  <c r="K28" i="4"/>
  <c r="K27" i="4"/>
  <c r="J37" i="4"/>
  <c r="J36" i="4"/>
  <c r="J35" i="4"/>
  <c r="J34" i="4"/>
  <c r="J33" i="4"/>
  <c r="J32" i="4"/>
  <c r="J31" i="4"/>
  <c r="J30" i="4"/>
  <c r="J29" i="4"/>
  <c r="J28" i="4"/>
  <c r="J27" i="4"/>
  <c r="J26" i="4"/>
  <c r="F9" i="4"/>
  <c r="F11" i="4"/>
  <c r="F12" i="4"/>
  <c r="F13" i="4"/>
  <c r="F14" i="4"/>
  <c r="F15" i="4"/>
  <c r="F16" i="4"/>
  <c r="F17" i="4"/>
  <c r="F18" i="4"/>
  <c r="F6" i="4"/>
  <c r="F8" i="4" l="1"/>
  <c r="H17" i="4"/>
  <c r="H12" i="4" l="1"/>
  <c r="H11" i="4"/>
  <c r="G27" i="4" l="1"/>
  <c r="H18" i="4" l="1"/>
  <c r="H14" i="4"/>
  <c r="H13" i="4"/>
  <c r="G26" i="4" l="1"/>
  <c r="G28" i="4"/>
  <c r="G29" i="4"/>
  <c r="G30" i="4"/>
  <c r="G31" i="4"/>
  <c r="G32" i="4"/>
  <c r="G33" i="4"/>
  <c r="G34" i="4"/>
  <c r="G35" i="4"/>
  <c r="G36" i="4"/>
  <c r="G37" i="4"/>
  <c r="H16" i="4"/>
  <c r="H15" i="4" l="1"/>
  <c r="K35" i="4" l="1"/>
</calcChain>
</file>

<file path=xl/sharedStrings.xml><?xml version="1.0" encoding="utf-8"?>
<sst xmlns="http://schemas.openxmlformats.org/spreadsheetml/2006/main" count="144" uniqueCount="111">
  <si>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</si>
  <si>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</si>
  <si>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</si>
  <si>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</si>
  <si>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</si>
  <si>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</si>
  <si>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</si>
  <si>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</si>
  <si>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</si>
  <si>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</si>
  <si>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</si>
  <si>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</si>
  <si>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</si>
  <si>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</si>
  <si>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</si>
  <si>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</si>
  <si>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</si>
  <si>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</si>
  <si>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</si>
  <si>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</si>
  <si>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</si>
  <si>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</si>
  <si>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</si>
  <si>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</si>
  <si>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</si>
  <si>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</si>
  <si>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</si>
  <si>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</si>
  <si>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</si>
  <si>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</si>
  <si>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</si>
  <si>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t>外部人材活用等の推進</t>
    <phoneticPr fontId="1"/>
  </si>
  <si>
    <t>ア</t>
    <phoneticPr fontId="1"/>
  </si>
  <si>
    <t>イ</t>
    <phoneticPr fontId="1"/>
  </si>
  <si>
    <t>平均預かり時間４時間以上</t>
    <rPh sb="10" eb="12">
      <t>イジョウ</t>
    </rPh>
    <phoneticPr fontId="1"/>
  </si>
  <si>
    <t>ウ</t>
    <phoneticPr fontId="1"/>
  </si>
  <si>
    <t>平均預かり時間４時間以上かつ18時以降も開設</t>
    <rPh sb="10" eb="12">
      <t>イジョウ</t>
    </rPh>
    <phoneticPr fontId="1"/>
  </si>
  <si>
    <t>(２)</t>
    <phoneticPr fontId="1"/>
  </si>
  <si>
    <t>(３)</t>
    <phoneticPr fontId="1"/>
  </si>
  <si>
    <t>(４)</t>
    <phoneticPr fontId="1"/>
  </si>
  <si>
    <t>ICT教育環境の整備推進</t>
    <rPh sb="3" eb="7">
      <t>キョウイクカンキョウ</t>
    </rPh>
    <rPh sb="8" eb="10">
      <t>セイビ</t>
    </rPh>
    <rPh sb="10" eb="12">
      <t>スイシン</t>
    </rPh>
    <phoneticPr fontId="1"/>
  </si>
  <si>
    <t>エ</t>
    <phoneticPr fontId="1"/>
  </si>
  <si>
    <t>平均預かり時間２時間以上４時間未満（教育時間と合わせて８時間以上）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0">
      <t>ジカン</t>
    </rPh>
    <rPh sb="30" eb="32">
      <t>イジョウ</t>
    </rPh>
    <phoneticPr fontId="1"/>
  </si>
  <si>
    <t>平均預かり時間２時間以上４時間未満（教育時間と合わせて８時間未満）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2">
      <t>ジカンミマン</t>
    </rPh>
    <phoneticPr fontId="1"/>
  </si>
  <si>
    <t>区分</t>
    <rPh sb="0" eb="2">
      <t>クブン</t>
    </rPh>
    <phoneticPr fontId="1"/>
  </si>
  <si>
    <t>A</t>
    <phoneticPr fontId="1"/>
  </si>
  <si>
    <t>A-1</t>
    <phoneticPr fontId="1"/>
  </si>
  <si>
    <t>A-2</t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</si>
  <si>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</si>
  <si>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</si>
  <si>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</si>
  <si>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</si>
  <si>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</si>
  <si>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</si>
  <si>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</si>
  <si>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</si>
  <si>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</si>
  <si>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B</t>
    <phoneticPr fontId="1"/>
  </si>
  <si>
    <t>B-1</t>
    <phoneticPr fontId="1"/>
  </si>
  <si>
    <t>B-2</t>
    <phoneticPr fontId="1"/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</si>
  <si>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</si>
  <si>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</si>
  <si>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</si>
  <si>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</si>
  <si>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</si>
  <si>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</si>
  <si>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</si>
  <si>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</si>
  <si>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</si>
  <si>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C</t>
    <phoneticPr fontId="1"/>
  </si>
  <si>
    <t>C-1</t>
    <phoneticPr fontId="1"/>
  </si>
  <si>
    <t>C-2</t>
    <phoneticPr fontId="1"/>
  </si>
  <si>
    <t>D</t>
    <phoneticPr fontId="1"/>
  </si>
  <si>
    <t>D-1</t>
    <phoneticPr fontId="1"/>
  </si>
  <si>
    <t>D-2</t>
    <phoneticPr fontId="1"/>
  </si>
  <si>
    <t>①　担当教員１人（園児１人～15人）かつ平均預かり時間５時間以上６時間未満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</si>
  <si>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担当教員１人（園児１人～15人）かつ平均預かり時間６時間以上７時間未満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</si>
  <si>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③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</si>
  <si>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-</t>
    <phoneticPr fontId="1"/>
  </si>
  <si>
    <t>１　教育の質の向上を図る学校支援経費　【 対象 ： 小・中・高・特 】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rPh sb="21" eb="23">
      <t>タイショウ</t>
    </rPh>
    <rPh sb="26" eb="33">
      <t>ショウ･チュウ･コウ･トク</t>
    </rPh>
    <phoneticPr fontId="1"/>
  </si>
  <si>
    <t>２　子育て支援特別経費　【 対象 ： 幼稚園等 】</t>
    <rPh sb="2" eb="4">
      <t>コソダ</t>
    </rPh>
    <rPh sb="5" eb="7">
      <t>シエン</t>
    </rPh>
    <rPh sb="7" eb="9">
      <t>トクベツ</t>
    </rPh>
    <rPh sb="9" eb="11">
      <t>ケイヒ</t>
    </rPh>
    <rPh sb="14" eb="16">
      <t>タイショウ</t>
    </rPh>
    <rPh sb="19" eb="22">
      <t>ヨウチエン</t>
    </rPh>
    <rPh sb="22" eb="23">
      <t>トウ</t>
    </rPh>
    <phoneticPr fontId="1"/>
  </si>
  <si>
    <t>④　担当教員２人（園児16人～30人）かつ平均預かり時間４時間以上５時間未満</t>
    <phoneticPr fontId="1"/>
  </si>
  <si>
    <t>⑤　担当教員２人（園児16人～30人）かつ平均預かり時間５時間以上６時間未満</t>
    <phoneticPr fontId="1"/>
  </si>
  <si>
    <t>⑥　担当教員２人（園児16人～30人）かつ平均預かり時間６時間以上７時間未満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</si>
  <si>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⑦　担当教員２人（園児16人～30人）かつ平均預かり時間７時間以上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phoneticPr fontId="1"/>
  </si>
  <si>
    <t>①　担当教員２人（園児16人～30人）かつ平均預かり時間２時間以上４時間未満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</si>
  <si>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①　担当教員２人（園児16人～30人）かつ平均預かり時間２時間以上４時間未満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</si>
  <si>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⑧　担当教員３人（園児31人以上）かつ平均預かり時間４時間以上５時間未満</t>
    <phoneticPr fontId="1"/>
  </si>
  <si>
    <t>⑨　担当教員３人（園児31人以上）かつ平均預かり時間５時間以上６時間未満</t>
    <phoneticPr fontId="1"/>
  </si>
  <si>
    <t>⑩　担当教員３人（園児31人以上）かつ平均預かり時間６時間以上７時間未満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</si>
  <si>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⑪　担当教員３人（園児31人以上）かつ平均預かり時間７時間以上</t>
    <phoneticPr fontId="1"/>
  </si>
  <si>
    <t>②　担当教員３人（園児31人以上）かつ平均預かり時間２時間以上４時間未満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</si>
  <si>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②　担当教員３人（園児31人以上）かつ平均預かり時間２時間以上４時間未満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rPh sb="52" eb="54">
      <t>ミマン</t>
    </rPh>
    <phoneticPr fontId="1"/>
  </si>
  <si>
    <r>
      <rPr>
        <b/>
        <sz val="11"/>
        <rFont val="ＭＳ Ｐゴシック"/>
        <family val="3"/>
        <charset val="128"/>
        <scheme val="minor"/>
      </rPr>
      <t>Ⓐ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担当教員１人（園児１人～15人)かつ平均預かり時間４時間以上５時間未満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</si>
  <si>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Ⓑ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担当教員１人（園児１人～15人)かつ平均預かり時間４時間以上５時間未満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</si>
  <si>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Ⓒ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担当教員１人（園児１人～15人)かつ平均預かり時間２時間以上４時間未満
　　（教育時間と合わせて８時間以上）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41" eb="45">
      <t>キョウイクジカン</t>
    </rPh>
    <rPh sb="46" eb="47">
      <t>ア</t>
    </rPh>
    <rPh sb="51" eb="55">
      <t>ジカンイジョウ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</si>
  <si>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Ⓓ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担当教員１人（園児１人～15人)かつ平均預かり時間２時間以上４時間未満
　　（教育時間と合わせて８時間未満）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</si>
  <si>
    <t>次世代を担う人材育成の促進</t>
    <rPh sb="0" eb="3">
      <t>ジセダイ</t>
    </rPh>
    <rPh sb="4" eb="5">
      <t>ニナ</t>
    </rPh>
    <rPh sb="6" eb="8">
      <t>ジンザイ</t>
    </rPh>
    <rPh sb="8" eb="10">
      <t>イクセイ</t>
    </rPh>
    <rPh sb="11" eb="13">
      <t>ソクシン</t>
    </rPh>
    <phoneticPr fontId="1"/>
  </si>
  <si>
    <t>　・ 情報通信技術活用支援員の配置、ICT設備の保守管理等に係る取組</t>
    <rPh sb="3" eb="7">
      <t>ジョウホウツウシン</t>
    </rPh>
    <rPh sb="7" eb="11">
      <t>ギジュツカツヨウ</t>
    </rPh>
    <rPh sb="11" eb="14">
      <t>シエンイン</t>
    </rPh>
    <rPh sb="15" eb="17">
      <t>ハイチ</t>
    </rPh>
    <rPh sb="21" eb="23">
      <t>セツビ</t>
    </rPh>
    <rPh sb="24" eb="26">
      <t>ホシュ</t>
    </rPh>
    <rPh sb="26" eb="28">
      <t>カンリ</t>
    </rPh>
    <rPh sb="28" eb="29">
      <t>トウ</t>
    </rPh>
    <rPh sb="30" eb="31">
      <t>カカ</t>
    </rPh>
    <rPh sb="32" eb="34">
      <t>トリク</t>
    </rPh>
    <phoneticPr fontId="1"/>
  </si>
  <si>
    <t>　・ 児童生徒１人１台端末整備に係る取組</t>
    <rPh sb="3" eb="7">
      <t>ジドウセイト</t>
    </rPh>
    <rPh sb="8" eb="9">
      <t>ニン</t>
    </rPh>
    <rPh sb="10" eb="11">
      <t>ダイ</t>
    </rPh>
    <rPh sb="11" eb="13">
      <t>タンマツ</t>
    </rPh>
    <rPh sb="13" eb="15">
      <t>セイビ</t>
    </rPh>
    <rPh sb="16" eb="17">
      <t>カカ</t>
    </rPh>
    <rPh sb="18" eb="20">
      <t>トリクミ</t>
    </rPh>
    <phoneticPr fontId="1"/>
  </si>
  <si>
    <t>（６）</t>
    <phoneticPr fontId="1"/>
  </si>
  <si>
    <t>（７）</t>
    <phoneticPr fontId="1"/>
  </si>
  <si>
    <t>（１）</t>
    <phoneticPr fontId="1"/>
  </si>
  <si>
    <t>(５)</t>
    <phoneticPr fontId="1"/>
  </si>
  <si>
    <t>（８）</t>
    <phoneticPr fontId="1"/>
  </si>
  <si>
    <r>
      <t>●令和</t>
    </r>
    <r>
      <rPr>
        <b/>
        <sz val="14"/>
        <color rgb="FFFF0000"/>
        <rFont val="ＭＳ Ｐゴシック"/>
        <family val="3"/>
        <charset val="128"/>
        <scheme val="minor"/>
      </rPr>
      <t>７</t>
    </r>
    <r>
      <rPr>
        <b/>
        <sz val="14"/>
        <rFont val="ＭＳ Ｐゴシック"/>
        <family val="3"/>
        <charset val="128"/>
        <scheme val="minor"/>
      </rPr>
      <t>年度私立学校振興費（教育改革推進特別経費）補助金　補助単価</t>
    </r>
    <rPh sb="1" eb="3">
      <t>レイワ</t>
    </rPh>
    <rPh sb="4" eb="5">
      <t>ネン</t>
    </rPh>
    <rPh sb="5" eb="6">
      <t>ド</t>
    </rPh>
    <rPh sb="6" eb="8">
      <t>シリツ</t>
    </rPh>
    <rPh sb="8" eb="10">
      <t>ガッコウ</t>
    </rPh>
    <rPh sb="10" eb="12">
      <t>シンコウ</t>
    </rPh>
    <rPh sb="12" eb="13">
      <t>ヒ</t>
    </rPh>
    <rPh sb="14" eb="16">
      <t>キョウイク</t>
    </rPh>
    <rPh sb="16" eb="18">
      <t>カイカク</t>
    </rPh>
    <rPh sb="18" eb="20">
      <t>スイシン</t>
    </rPh>
    <rPh sb="20" eb="22">
      <t>トクベツ</t>
    </rPh>
    <rPh sb="22" eb="24">
      <t>ケイヒ</t>
    </rPh>
    <rPh sb="25" eb="28">
      <t>ホジョキン</t>
    </rPh>
    <rPh sb="29" eb="31">
      <t>ホジョ</t>
    </rPh>
    <rPh sb="31" eb="33">
      <t>タンカ</t>
    </rPh>
    <phoneticPr fontId="1"/>
  </si>
  <si>
    <t>外国人入学生の受け入れのための環境整備</t>
    <rPh sb="0" eb="3">
      <t>ガイコクジン</t>
    </rPh>
    <rPh sb="3" eb="6">
      <t>ニュウガクセイ</t>
    </rPh>
    <rPh sb="7" eb="8">
      <t>ウ</t>
    </rPh>
    <rPh sb="9" eb="10">
      <t>イ</t>
    </rPh>
    <rPh sb="15" eb="19">
      <t>カンキョウセイビ</t>
    </rPh>
    <phoneticPr fontId="1"/>
  </si>
  <si>
    <t>　・通訳やサポート人材の配置</t>
    <phoneticPr fontId="1"/>
  </si>
  <si>
    <t>　・構内サインの設置</t>
    <phoneticPr fontId="1"/>
  </si>
  <si>
    <t>（９）</t>
    <phoneticPr fontId="1"/>
  </si>
  <si>
    <r>
      <t>教員業務支援員の</t>
    </r>
    <r>
      <rPr>
        <sz val="11"/>
        <color rgb="FFFF0000"/>
        <rFont val="ＭＳ Ｐゴシック"/>
        <family val="3"/>
        <charset val="128"/>
        <scheme val="minor"/>
      </rPr>
      <t>活用の</t>
    </r>
    <r>
      <rPr>
        <sz val="11"/>
        <rFont val="ＭＳ Ｐゴシック"/>
        <family val="3"/>
        <charset val="128"/>
        <scheme val="minor"/>
      </rPr>
      <t>推進</t>
    </r>
    <rPh sb="0" eb="7">
      <t>キョウインギョウムシエンイン</t>
    </rPh>
    <rPh sb="8" eb="10">
      <t>カツヨウ</t>
    </rPh>
    <rPh sb="11" eb="13">
      <t>スイシン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</si>
</sst>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2" fillId="0" borderId="0" xfId="0" applyFont="1" applyFill="1">
      <alignment vertical="center"/>
    </xf>
    <xf numFmtId="49" fontId="4" fillId="0" borderId="0" xfId="0" applyNumberFormat="1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49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49" fontId="4" fillId="0" borderId="9" xfId="0" applyNumberFormat="1" applyFont="1" applyFill="1" applyBorder="1">
      <alignment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2" xfId="0" applyFont="1" applyFill="1" applyBorder="1">
      <alignment vertical="center"/>
    </xf>
    <xf numFmtId="0" fontId="7" fillId="0" borderId="0" xfId="0" applyFont="1" applyFill="1">
      <alignment vertical="center"/>
    </xf>
    <xf numFmtId="49" fontId="6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1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8" fillId="0" borderId="12" xfId="0" applyFont="1" applyFill="1" applyBorder="1">
      <alignment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0" fontId="8" fillId="0" borderId="10" xfId="0" applyFont="1" applyFill="1" applyBorder="1">
      <alignment vertical="center"/>
    </xf>
    <xf numFmtId="0" fontId="8" fillId="0" borderId="6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0" fontId="6" fillId="0" borderId="0" xfId="0" applyFont="1" applyFill="1" applyAlignment="1">
      <alignment vertical="center"/>
    </xf>
    <xf numFmtId="176" fontId="3" fillId="0" borderId="8" xfId="0" applyNumberFormat="1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4" fillId="0" borderId="16" xfId="0" applyNumberFormat="1" applyFont="1" applyFill="1" applyBorder="1">
      <alignment vertical="center"/>
    </xf>
    <xf numFmtId="176" fontId="4" fillId="0" borderId="8" xfId="0" applyNumberFormat="1" applyFont="1" applyFill="1" applyBorder="1">
      <alignment vertical="center"/>
    </xf>
    <xf numFmtId="0" fontId="10" fillId="0" borderId="6" xfId="0" applyFont="1" applyFill="1" applyBorder="1">
      <alignment vertical="center"/>
    </xf>
    <xf numFmtId="0" fontId="10" fillId="0" borderId="4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5" xfId="0" applyFont="1" applyFill="1" applyBorder="1" applyAlignment="1">
      <alignment horizontal="left" vertical="center" wrapText="1" shrinkToFi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3" fillId="0" borderId="13" xfId="0" applyFont="1" applyFill="1" applyBorder="1">
      <alignment vertical="center"/>
    </xf>
    <xf numFmtId="49" fontId="3" fillId="0" borderId="1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view="pageBreakPreview" zoomScale="85" zoomScaleNormal="96" zoomScaleSheetLayoutView="85" workbookViewId="0">
      <selection activeCell="F56" sqref="F56"/>
    </sheetView>
  </sheetViews>
  <sheetFormatPr defaultColWidth="9" defaultRowHeight="13.2" x14ac:dyDescent="0.2"/>
  <cols>
    <col min="1" max="1" width="4" style="8" customWidth="1"/>
    <col min="2" max="3" width="18.6640625" style="8" customWidth="1"/>
    <col min="4" max="4" width="9" style="8"/>
    <col min="5" max="5" width="23.5546875" style="8" customWidth="1"/>
    <col min="6" max="12" width="10.77734375" style="8" customWidth="1"/>
    <col min="13" max="13" width="1.5546875" style="8" customWidth="1"/>
    <col min="14" max="16384" width="9" style="8"/>
  </cols>
  <sheetData>
    <row r="1" spans="1:11" ht="16.2" x14ac:dyDescent="0.2">
      <c r="A1" s="26" t="s">
        <v>105</v>
      </c>
    </row>
    <row r="3" spans="1:11" ht="14.4" x14ac:dyDescent="0.2">
      <c r="A3" s="45" t="s">
        <v>79</v>
      </c>
    </row>
    <row r="4" spans="1:11" x14ac:dyDescent="0.2">
      <c r="A4" s="65" t="s">
        <v>0</v>
      </c>
      <c r="B4" s="66"/>
      <c r="C4" s="66"/>
      <c r="D4" s="66"/>
      <c r="E4" s="67"/>
      <c r="F4" s="61" t="s">
        <v>1</v>
      </c>
      <c r="G4" s="2"/>
      <c r="H4" s="3"/>
    </row>
    <row r="5" spans="1:11" x14ac:dyDescent="0.2">
      <c r="A5" s="68"/>
      <c r="B5" s="69"/>
      <c r="C5" s="69"/>
      <c r="D5" s="69"/>
      <c r="E5" s="70"/>
      <c r="F5" s="64"/>
      <c r="G5" s="42" t="s">
        <v>2</v>
      </c>
      <c r="H5" s="42" t="s">
        <v>5</v>
      </c>
      <c r="J5" s="31"/>
      <c r="K5" s="31"/>
    </row>
    <row r="6" spans="1:11" s="28" customFormat="1" ht="13.2" customHeight="1" x14ac:dyDescent="0.2">
      <c r="A6" s="1" t="s">
        <v>102</v>
      </c>
      <c r="B6" s="2" t="s">
        <v>97</v>
      </c>
      <c r="C6" s="2"/>
      <c r="D6" s="2"/>
      <c r="E6" s="3"/>
      <c r="F6" s="52">
        <f t="shared" ref="F6:F18" si="0">G6+H6</f>
        <v>900000</v>
      </c>
      <c r="G6" s="81">
        <v>450000</v>
      </c>
      <c r="H6" s="81">
        <v>450000</v>
      </c>
      <c r="J6" s="43"/>
      <c r="K6" s="43"/>
    </row>
    <row r="7" spans="1:11" s="28" customFormat="1" ht="13.2" customHeight="1" x14ac:dyDescent="0.2">
      <c r="A7" s="23" t="s">
        <v>37</v>
      </c>
      <c r="B7" s="2" t="s">
        <v>106</v>
      </c>
      <c r="C7" s="53"/>
      <c r="D7" s="53"/>
      <c r="E7" s="54"/>
      <c r="F7" s="4"/>
      <c r="G7" s="41" t="s">
        <v>78</v>
      </c>
      <c r="H7" s="41" t="s">
        <v>78</v>
      </c>
      <c r="J7" s="43"/>
      <c r="K7" s="43"/>
    </row>
    <row r="8" spans="1:11" s="28" customFormat="1" ht="13.2" customHeight="1" x14ac:dyDescent="0.2">
      <c r="A8" s="24"/>
      <c r="B8" s="25" t="s">
        <v>108</v>
      </c>
      <c r="C8" s="25"/>
      <c r="D8" s="25"/>
      <c r="E8" s="82"/>
      <c r="F8" s="46">
        <f t="shared" si="0"/>
        <v>620000</v>
      </c>
      <c r="G8" s="46">
        <v>310000</v>
      </c>
      <c r="H8" s="46">
        <v>310000</v>
      </c>
      <c r="J8" s="43"/>
      <c r="K8" s="43"/>
    </row>
    <row r="9" spans="1:11" s="28" customFormat="1" ht="13.2" customHeight="1" x14ac:dyDescent="0.2">
      <c r="A9" s="24"/>
      <c r="B9" s="25" t="s">
        <v>107</v>
      </c>
      <c r="C9" s="44"/>
      <c r="D9" s="44"/>
      <c r="E9" s="47"/>
      <c r="F9" s="46">
        <f t="shared" si="0"/>
        <v>180000</v>
      </c>
      <c r="G9" s="46">
        <v>90000</v>
      </c>
      <c r="H9" s="46">
        <v>90000</v>
      </c>
      <c r="J9" s="43"/>
      <c r="K9" s="43"/>
    </row>
    <row r="10" spans="1:11" s="28" customFormat="1" ht="13.2" customHeight="1" x14ac:dyDescent="0.2">
      <c r="A10" s="24" t="s">
        <v>38</v>
      </c>
      <c r="B10" s="7" t="s">
        <v>40</v>
      </c>
      <c r="C10" s="48"/>
      <c r="D10" s="48"/>
      <c r="E10" s="49"/>
      <c r="F10" s="52"/>
      <c r="G10" s="41" t="s">
        <v>78</v>
      </c>
      <c r="H10" s="41" t="s">
        <v>78</v>
      </c>
      <c r="J10" s="43"/>
      <c r="K10" s="43"/>
    </row>
    <row r="11" spans="1:11" s="28" customFormat="1" ht="13.2" customHeight="1" x14ac:dyDescent="0.2">
      <c r="A11" s="24"/>
      <c r="B11" s="7" t="s">
        <v>98</v>
      </c>
      <c r="C11" s="2"/>
      <c r="D11" s="2"/>
      <c r="E11" s="3"/>
      <c r="F11" s="52">
        <f t="shared" si="0"/>
        <v>900000</v>
      </c>
      <c r="G11" s="52">
        <v>450000</v>
      </c>
      <c r="H11" s="52">
        <f>G11</f>
        <v>450000</v>
      </c>
      <c r="J11" s="43"/>
      <c r="K11" s="43"/>
    </row>
    <row r="12" spans="1:11" s="28" customFormat="1" ht="13.2" customHeight="1" x14ac:dyDescent="0.2">
      <c r="A12" s="24"/>
      <c r="B12" s="7" t="s">
        <v>99</v>
      </c>
      <c r="C12" s="44"/>
      <c r="D12" s="44"/>
      <c r="E12" s="47"/>
      <c r="F12" s="52">
        <f t="shared" si="0"/>
        <v>2600000</v>
      </c>
      <c r="G12" s="52">
        <v>1300000</v>
      </c>
      <c r="H12" s="52">
        <f>G12</f>
        <v>1300000</v>
      </c>
      <c r="J12" s="43"/>
      <c r="K12" s="43"/>
    </row>
    <row r="13" spans="1:11" s="29" customFormat="1" x14ac:dyDescent="0.2">
      <c r="A13" s="83" t="s">
        <v>39</v>
      </c>
      <c r="B13" s="2" t="s">
        <v>3</v>
      </c>
      <c r="C13" s="2"/>
      <c r="D13" s="2"/>
      <c r="E13" s="3"/>
      <c r="F13" s="52">
        <f t="shared" si="0"/>
        <v>600000</v>
      </c>
      <c r="G13" s="4">
        <v>300000</v>
      </c>
      <c r="H13" s="4">
        <f t="shared" ref="H13" si="1">G13</f>
        <v>300000</v>
      </c>
      <c r="J13" s="43"/>
      <c r="K13" s="43"/>
    </row>
    <row r="14" spans="1:11" x14ac:dyDescent="0.2">
      <c r="A14" s="23" t="s">
        <v>103</v>
      </c>
      <c r="B14" s="5" t="s">
        <v>27</v>
      </c>
      <c r="C14" s="5"/>
      <c r="D14" s="5"/>
      <c r="E14" s="6"/>
      <c r="F14" s="52">
        <f t="shared" si="0"/>
        <v>260000</v>
      </c>
      <c r="G14" s="4">
        <v>130000</v>
      </c>
      <c r="H14" s="4">
        <f t="shared" ref="H14" si="2">G14</f>
        <v>130000</v>
      </c>
      <c r="J14" s="43"/>
      <c r="K14" s="43"/>
    </row>
    <row r="15" spans="1:11" x14ac:dyDescent="0.2">
      <c r="A15" s="24" t="s">
        <v>100</v>
      </c>
      <c r="B15" s="2" t="s">
        <v>28</v>
      </c>
      <c r="C15" s="2"/>
      <c r="D15" s="2"/>
      <c r="E15" s="3"/>
      <c r="F15" s="52">
        <f t="shared" si="0"/>
        <v>600000</v>
      </c>
      <c r="G15" s="4">
        <v>300000</v>
      </c>
      <c r="H15" s="4">
        <f t="shared" ref="H15" si="3">G15</f>
        <v>300000</v>
      </c>
      <c r="J15" s="43"/>
      <c r="K15" s="43"/>
    </row>
    <row r="16" spans="1:11" s="28" customFormat="1" x14ac:dyDescent="0.2">
      <c r="A16" s="23" t="s">
        <v>101</v>
      </c>
      <c r="B16" s="7" t="s">
        <v>4</v>
      </c>
      <c r="C16" s="7"/>
      <c r="D16" s="7"/>
      <c r="E16" s="50"/>
      <c r="F16" s="52">
        <f t="shared" si="0"/>
        <v>800000</v>
      </c>
      <c r="G16" s="4">
        <v>400000</v>
      </c>
      <c r="H16" s="4">
        <f>G16</f>
        <v>400000</v>
      </c>
      <c r="J16" s="43"/>
      <c r="K16" s="43"/>
    </row>
    <row r="17" spans="1:12" s="28" customFormat="1" x14ac:dyDescent="0.2">
      <c r="A17" s="23" t="s">
        <v>104</v>
      </c>
      <c r="B17" s="71" t="s">
        <v>31</v>
      </c>
      <c r="C17" s="72"/>
      <c r="D17" s="72"/>
      <c r="E17" s="72"/>
      <c r="F17" s="52">
        <f t="shared" si="0"/>
        <v>900000</v>
      </c>
      <c r="G17" s="51">
        <v>450000</v>
      </c>
      <c r="H17" s="51">
        <f t="shared" ref="H17" si="4">G17</f>
        <v>450000</v>
      </c>
    </row>
    <row r="18" spans="1:12" s="28" customFormat="1" x14ac:dyDescent="0.2">
      <c r="A18" s="23" t="s">
        <v>109</v>
      </c>
      <c r="B18" s="71" t="s">
        <v>110</v>
      </c>
      <c r="C18" s="72"/>
      <c r="D18" s="72"/>
      <c r="E18" s="72"/>
      <c r="F18" s="52">
        <f t="shared" si="0"/>
        <v>600000</v>
      </c>
      <c r="G18" s="51">
        <v>300000</v>
      </c>
      <c r="H18" s="51">
        <f t="shared" ref="H18" si="5">G18</f>
        <v>300000</v>
      </c>
    </row>
    <row r="19" spans="1:12" x14ac:dyDescent="0.2">
      <c r="A19" s="9"/>
      <c r="L19" s="31"/>
    </row>
    <row r="20" spans="1:12" s="29" customFormat="1" ht="14.4" x14ac:dyDescent="0.2">
      <c r="A20" s="27" t="s">
        <v>80</v>
      </c>
    </row>
    <row r="21" spans="1:12" s="29" customFormat="1" x14ac:dyDescent="0.2">
      <c r="A21" s="63" t="s">
        <v>22</v>
      </c>
      <c r="B21" s="63"/>
      <c r="C21" s="63"/>
      <c r="D21" s="63"/>
      <c r="E21" s="63"/>
      <c r="F21" s="61" t="s">
        <v>1</v>
      </c>
      <c r="G21" s="2"/>
      <c r="H21" s="2"/>
      <c r="I21" s="2"/>
      <c r="J21" s="3"/>
      <c r="K21" s="76" t="s">
        <v>29</v>
      </c>
      <c r="L21" s="73" t="s">
        <v>44</v>
      </c>
    </row>
    <row r="22" spans="1:12" s="29" customFormat="1" x14ac:dyDescent="0.2">
      <c r="A22" s="63"/>
      <c r="B22" s="63"/>
      <c r="C22" s="63"/>
      <c r="D22" s="63"/>
      <c r="E22" s="63"/>
      <c r="F22" s="64"/>
      <c r="G22" s="65" t="s">
        <v>2</v>
      </c>
      <c r="H22" s="10"/>
      <c r="I22" s="11"/>
      <c r="J22" s="62" t="s">
        <v>5</v>
      </c>
      <c r="K22" s="76"/>
      <c r="L22" s="74"/>
    </row>
    <row r="23" spans="1:12" s="29" customFormat="1" x14ac:dyDescent="0.2">
      <c r="A23" s="63"/>
      <c r="B23" s="63"/>
      <c r="C23" s="63"/>
      <c r="D23" s="63"/>
      <c r="E23" s="63"/>
      <c r="F23" s="64"/>
      <c r="G23" s="78"/>
      <c r="H23" s="33" t="s">
        <v>20</v>
      </c>
      <c r="I23" s="33" t="s">
        <v>21</v>
      </c>
      <c r="J23" s="77"/>
      <c r="K23" s="76"/>
      <c r="L23" s="75"/>
    </row>
    <row r="24" spans="1:12" s="29" customFormat="1" x14ac:dyDescent="0.2">
      <c r="A24" s="37" t="s">
        <v>6</v>
      </c>
      <c r="B24" s="39" t="s">
        <v>7</v>
      </c>
      <c r="C24" s="30"/>
      <c r="D24" s="30"/>
      <c r="E24" s="30"/>
      <c r="F24" s="30"/>
      <c r="G24" s="30"/>
      <c r="H24" s="30"/>
      <c r="I24" s="30"/>
      <c r="J24" s="30"/>
      <c r="K24" s="30"/>
      <c r="L24" s="34"/>
    </row>
    <row r="25" spans="1:12" s="29" customFormat="1" x14ac:dyDescent="0.2">
      <c r="A25" s="38" t="s">
        <v>32</v>
      </c>
      <c r="B25" s="36" t="s">
        <v>36</v>
      </c>
      <c r="C25" s="7"/>
      <c r="D25" s="7"/>
      <c r="E25" s="7"/>
      <c r="F25" s="7"/>
      <c r="G25" s="7"/>
      <c r="H25" s="7"/>
      <c r="I25" s="7"/>
      <c r="J25" s="7"/>
      <c r="K25" s="7"/>
      <c r="L25" s="35"/>
    </row>
    <row r="26" spans="1:12" s="29" customFormat="1" x14ac:dyDescent="0.2">
      <c r="A26" s="12"/>
      <c r="B26" s="57" t="s">
        <v>93</v>
      </c>
      <c r="C26" s="58"/>
      <c r="D26" s="58"/>
      <c r="E26" s="59"/>
      <c r="F26" s="4">
        <f>G26+J26</f>
        <v>1400000</v>
      </c>
      <c r="G26" s="4">
        <f>H26+I26</f>
        <v>700000</v>
      </c>
      <c r="H26" s="4">
        <v>700000</v>
      </c>
      <c r="I26" s="4">
        <v>0</v>
      </c>
      <c r="J26" s="4">
        <f>G26</f>
        <v>700000</v>
      </c>
      <c r="K26" s="33" t="s">
        <v>30</v>
      </c>
      <c r="L26" s="33" t="s">
        <v>45</v>
      </c>
    </row>
    <row r="27" spans="1:12" s="29" customFormat="1" x14ac:dyDescent="0.2">
      <c r="A27" s="12"/>
      <c r="B27" s="57" t="s">
        <v>75</v>
      </c>
      <c r="C27" s="58"/>
      <c r="D27" s="58"/>
      <c r="E27" s="59"/>
      <c r="F27" s="4">
        <f>G27+J27</f>
        <v>1700000</v>
      </c>
      <c r="G27" s="4">
        <f>H27+I27</f>
        <v>850000</v>
      </c>
      <c r="H27" s="4">
        <v>700000</v>
      </c>
      <c r="I27" s="4">
        <v>150000</v>
      </c>
      <c r="J27" s="4">
        <f>G27</f>
        <v>850000</v>
      </c>
      <c r="K27" s="4">
        <f>F27-F26</f>
        <v>300000</v>
      </c>
      <c r="L27" s="41" t="s">
        <v>46</v>
      </c>
    </row>
    <row r="28" spans="1:12" s="29" customFormat="1" x14ac:dyDescent="0.2">
      <c r="A28" s="13"/>
      <c r="B28" s="57" t="s">
        <v>76</v>
      </c>
      <c r="C28" s="58"/>
      <c r="D28" s="58"/>
      <c r="E28" s="59"/>
      <c r="F28" s="4">
        <f>G28+J28</f>
        <v>2200000</v>
      </c>
      <c r="G28" s="4">
        <f t="shared" ref="G28:G37" si="6">H28+I28</f>
        <v>1100000</v>
      </c>
      <c r="H28" s="4">
        <v>700000</v>
      </c>
      <c r="I28" s="4">
        <v>400000</v>
      </c>
      <c r="J28" s="4">
        <f>G28</f>
        <v>1100000</v>
      </c>
      <c r="K28" s="4">
        <f>F28-F27</f>
        <v>500000</v>
      </c>
      <c r="L28" s="41" t="s">
        <v>47</v>
      </c>
    </row>
    <row r="29" spans="1:12" s="29" customFormat="1" x14ac:dyDescent="0.2">
      <c r="A29" s="13"/>
      <c r="B29" s="57" t="s">
        <v>77</v>
      </c>
      <c r="C29" s="58"/>
      <c r="D29" s="58"/>
      <c r="E29" s="59"/>
      <c r="F29" s="4">
        <f>G29+J29</f>
        <v>2800000</v>
      </c>
      <c r="G29" s="4">
        <f t="shared" si="6"/>
        <v>1400000</v>
      </c>
      <c r="H29" s="4">
        <v>700000</v>
      </c>
      <c r="I29" s="4">
        <v>700000</v>
      </c>
      <c r="J29" s="4">
        <f>G29</f>
        <v>1400000</v>
      </c>
      <c r="K29" s="4">
        <f>F29-F28</f>
        <v>600000</v>
      </c>
      <c r="L29" s="41" t="s">
        <v>48</v>
      </c>
    </row>
    <row r="30" spans="1:12" s="29" customFormat="1" x14ac:dyDescent="0.2">
      <c r="A30" s="13"/>
      <c r="B30" s="57" t="s">
        <v>81</v>
      </c>
      <c r="C30" s="58"/>
      <c r="D30" s="58"/>
      <c r="E30" s="59"/>
      <c r="F30" s="4">
        <f>G30+J30</f>
        <v>1900000</v>
      </c>
      <c r="G30" s="4">
        <f t="shared" si="6"/>
        <v>950000</v>
      </c>
      <c r="H30" s="4">
        <v>700000</v>
      </c>
      <c r="I30" s="4">
        <v>250000</v>
      </c>
      <c r="J30" s="4">
        <f>G30</f>
        <v>950000</v>
      </c>
      <c r="K30" s="33" t="s">
        <v>30</v>
      </c>
      <c r="L30" s="41" t="s">
        <v>49</v>
      </c>
    </row>
    <row r="31" spans="1:12" s="29" customFormat="1" x14ac:dyDescent="0.2">
      <c r="A31" s="13"/>
      <c r="B31" s="57" t="s">
        <v>82</v>
      </c>
      <c r="C31" s="58"/>
      <c r="D31" s="58"/>
      <c r="E31" s="59"/>
      <c r="F31" s="4">
        <f>G31+J31</f>
        <v>2600000</v>
      </c>
      <c r="G31" s="4">
        <f t="shared" si="6"/>
        <v>1300000</v>
      </c>
      <c r="H31" s="4">
        <v>700000</v>
      </c>
      <c r="I31" s="4">
        <v>600000</v>
      </c>
      <c r="J31" s="4">
        <f>G31</f>
        <v>1300000</v>
      </c>
      <c r="K31" s="4">
        <f>F31-F30</f>
        <v>700000</v>
      </c>
      <c r="L31" s="41" t="s">
        <v>50</v>
      </c>
    </row>
    <row r="32" spans="1:12" s="29" customFormat="1" x14ac:dyDescent="0.2">
      <c r="A32" s="13"/>
      <c r="B32" s="57" t="s">
        <v>83</v>
      </c>
      <c r="C32" s="58"/>
      <c r="D32" s="58"/>
      <c r="E32" s="59"/>
      <c r="F32" s="4">
        <f>G32+J32</f>
        <v>3500000</v>
      </c>
      <c r="G32" s="4">
        <f t="shared" si="6"/>
        <v>1750000</v>
      </c>
      <c r="H32" s="4">
        <v>700000</v>
      </c>
      <c r="I32" s="4">
        <v>1050000</v>
      </c>
      <c r="J32" s="4">
        <f>G32</f>
        <v>1750000</v>
      </c>
      <c r="K32" s="4">
        <f>F32-F31</f>
        <v>900000</v>
      </c>
      <c r="L32" s="41" t="s">
        <v>51</v>
      </c>
    </row>
    <row r="33" spans="1:12" s="29" customFormat="1" x14ac:dyDescent="0.2">
      <c r="A33" s="13"/>
      <c r="B33" s="57" t="s">
        <v>84</v>
      </c>
      <c r="C33" s="58"/>
      <c r="D33" s="58"/>
      <c r="E33" s="59"/>
      <c r="F33" s="4">
        <f>G33+J33</f>
        <v>4500000</v>
      </c>
      <c r="G33" s="4">
        <f t="shared" si="6"/>
        <v>2250000</v>
      </c>
      <c r="H33" s="4">
        <v>700000</v>
      </c>
      <c r="I33" s="4">
        <v>1550000</v>
      </c>
      <c r="J33" s="4">
        <f>G33</f>
        <v>2250000</v>
      </c>
      <c r="K33" s="4">
        <f>F33-F32</f>
        <v>1000000</v>
      </c>
      <c r="L33" s="41" t="s">
        <v>52</v>
      </c>
    </row>
    <row r="34" spans="1:12" s="29" customFormat="1" x14ac:dyDescent="0.2">
      <c r="A34" s="13"/>
      <c r="B34" s="57" t="s">
        <v>87</v>
      </c>
      <c r="C34" s="58"/>
      <c r="D34" s="58"/>
      <c r="E34" s="59"/>
      <c r="F34" s="4">
        <f>G34+J34</f>
        <v>2400000</v>
      </c>
      <c r="G34" s="4">
        <f t="shared" si="6"/>
        <v>1200000</v>
      </c>
      <c r="H34" s="4">
        <v>700000</v>
      </c>
      <c r="I34" s="4">
        <v>500000</v>
      </c>
      <c r="J34" s="4">
        <f>G34</f>
        <v>1200000</v>
      </c>
      <c r="K34" s="33" t="s">
        <v>30</v>
      </c>
      <c r="L34" s="41" t="s">
        <v>53</v>
      </c>
    </row>
    <row r="35" spans="1:12" s="29" customFormat="1" x14ac:dyDescent="0.2">
      <c r="A35" s="13"/>
      <c r="B35" s="57" t="s">
        <v>88</v>
      </c>
      <c r="C35" s="58"/>
      <c r="D35" s="58"/>
      <c r="E35" s="59"/>
      <c r="F35" s="4">
        <f>G35+J35</f>
        <v>3340000</v>
      </c>
      <c r="G35" s="4">
        <f t="shared" si="6"/>
        <v>1670000</v>
      </c>
      <c r="H35" s="4">
        <v>700000</v>
      </c>
      <c r="I35" s="4">
        <v>970000</v>
      </c>
      <c r="J35" s="4">
        <f>G35</f>
        <v>1670000</v>
      </c>
      <c r="K35" s="4">
        <f>F35-F34</f>
        <v>940000</v>
      </c>
      <c r="L35" s="41" t="s">
        <v>54</v>
      </c>
    </row>
    <row r="36" spans="1:12" s="29" customFormat="1" x14ac:dyDescent="0.2">
      <c r="A36" s="13"/>
      <c r="B36" s="57" t="s">
        <v>89</v>
      </c>
      <c r="C36" s="58"/>
      <c r="D36" s="58"/>
      <c r="E36" s="59"/>
      <c r="F36" s="4">
        <f>G36+J36</f>
        <v>4600000</v>
      </c>
      <c r="G36" s="4">
        <f t="shared" si="6"/>
        <v>2300000</v>
      </c>
      <c r="H36" s="4">
        <v>700000</v>
      </c>
      <c r="I36" s="4">
        <v>1600000</v>
      </c>
      <c r="J36" s="4">
        <f>G36</f>
        <v>2300000</v>
      </c>
      <c r="K36" s="4">
        <f>F36-F35</f>
        <v>1260000</v>
      </c>
      <c r="L36" s="41" t="s">
        <v>55</v>
      </c>
    </row>
    <row r="37" spans="1:12" s="29" customFormat="1" x14ac:dyDescent="0.2">
      <c r="A37" s="13"/>
      <c r="B37" s="57" t="s">
        <v>90</v>
      </c>
      <c r="C37" s="58"/>
      <c r="D37" s="58"/>
      <c r="E37" s="59"/>
      <c r="F37" s="4">
        <f>G37+J37</f>
        <v>5900000</v>
      </c>
      <c r="G37" s="4">
        <f t="shared" si="6"/>
        <v>2950000</v>
      </c>
      <c r="H37" s="4">
        <v>700000</v>
      </c>
      <c r="I37" s="4">
        <v>2250000</v>
      </c>
      <c r="J37" s="4">
        <f>G37</f>
        <v>2950000</v>
      </c>
      <c r="K37" s="4">
        <f>F37-F36</f>
        <v>1300000</v>
      </c>
      <c r="L37" s="41" t="s">
        <v>56</v>
      </c>
    </row>
    <row r="38" spans="1:12" s="29" customFormat="1" x14ac:dyDescent="0.2">
      <c r="A38" s="38" t="s">
        <v>33</v>
      </c>
      <c r="B38" s="40" t="s">
        <v>34</v>
      </c>
      <c r="C38" s="2"/>
      <c r="D38" s="2"/>
      <c r="E38" s="2"/>
      <c r="F38" s="2"/>
      <c r="G38" s="2"/>
      <c r="H38" s="2"/>
      <c r="I38" s="2"/>
      <c r="J38" s="2"/>
      <c r="K38" s="3"/>
      <c r="L38" s="33"/>
    </row>
    <row r="39" spans="1:12" s="29" customFormat="1" x14ac:dyDescent="0.2">
      <c r="A39" s="12"/>
      <c r="B39" s="57" t="s">
        <v>94</v>
      </c>
      <c r="C39" s="58"/>
      <c r="D39" s="58"/>
      <c r="E39" s="59"/>
      <c r="F39" s="4">
        <f>G39+J39</f>
        <v>1200000</v>
      </c>
      <c r="G39" s="4">
        <f>H39+I39</f>
        <v>600000</v>
      </c>
      <c r="H39" s="4">
        <v>600000</v>
      </c>
      <c r="I39" s="4">
        <v>0</v>
      </c>
      <c r="J39" s="4">
        <f>G39</f>
        <v>600000</v>
      </c>
      <c r="K39" s="33" t="s">
        <v>30</v>
      </c>
      <c r="L39" s="33" t="s">
        <v>57</v>
      </c>
    </row>
    <row r="40" spans="1:12" s="29" customFormat="1" x14ac:dyDescent="0.2">
      <c r="A40" s="12"/>
      <c r="B40" s="57" t="s">
        <v>75</v>
      </c>
      <c r="C40" s="58"/>
      <c r="D40" s="58"/>
      <c r="E40" s="59"/>
      <c r="F40" s="4">
        <f>G40+J40</f>
        <v>1500000</v>
      </c>
      <c r="G40" s="4">
        <f>H40+I40</f>
        <v>750000</v>
      </c>
      <c r="H40" s="4">
        <v>600000</v>
      </c>
      <c r="I40" s="4">
        <v>150000</v>
      </c>
      <c r="J40" s="4">
        <f>G40</f>
        <v>750000</v>
      </c>
      <c r="K40" s="4">
        <f>F40-F39</f>
        <v>300000</v>
      </c>
      <c r="L40" s="41" t="s">
        <v>58</v>
      </c>
    </row>
    <row r="41" spans="1:12" s="29" customFormat="1" x14ac:dyDescent="0.2">
      <c r="A41" s="13"/>
      <c r="B41" s="57" t="s">
        <v>76</v>
      </c>
      <c r="C41" s="58"/>
      <c r="D41" s="58"/>
      <c r="E41" s="59"/>
      <c r="F41" s="4">
        <f>G41+J41</f>
        <v>2000000</v>
      </c>
      <c r="G41" s="4">
        <f>H41+I41</f>
        <v>1000000</v>
      </c>
      <c r="H41" s="4">
        <v>600000</v>
      </c>
      <c r="I41" s="4">
        <v>400000</v>
      </c>
      <c r="J41" s="4">
        <f>G41</f>
        <v>1000000</v>
      </c>
      <c r="K41" s="4">
        <f>F41-F40</f>
        <v>500000</v>
      </c>
      <c r="L41" s="41" t="s">
        <v>59</v>
      </c>
    </row>
    <row r="42" spans="1:12" s="29" customFormat="1" x14ac:dyDescent="0.2">
      <c r="A42" s="13"/>
      <c r="B42" s="57" t="s">
        <v>77</v>
      </c>
      <c r="C42" s="58"/>
      <c r="D42" s="58"/>
      <c r="E42" s="59"/>
      <c r="F42" s="4">
        <f>G42+J42</f>
        <v>2600000</v>
      </c>
      <c r="G42" s="4">
        <f>H42+I42</f>
        <v>1300000</v>
      </c>
      <c r="H42" s="4">
        <v>600000</v>
      </c>
      <c r="I42" s="4">
        <v>700000</v>
      </c>
      <c r="J42" s="4">
        <f>G42</f>
        <v>1300000</v>
      </c>
      <c r="K42" s="4">
        <f>F42-F41</f>
        <v>600000</v>
      </c>
      <c r="L42" s="41" t="s">
        <v>60</v>
      </c>
    </row>
    <row r="43" spans="1:12" s="29" customFormat="1" x14ac:dyDescent="0.2">
      <c r="A43" s="13"/>
      <c r="B43" s="57" t="s">
        <v>81</v>
      </c>
      <c r="C43" s="58"/>
      <c r="D43" s="58"/>
      <c r="E43" s="59"/>
      <c r="F43" s="4">
        <f>G43+J43</f>
        <v>1700000</v>
      </c>
      <c r="G43" s="4">
        <f>H43+I43</f>
        <v>850000</v>
      </c>
      <c r="H43" s="4">
        <v>600000</v>
      </c>
      <c r="I43" s="4">
        <v>250000</v>
      </c>
      <c r="J43" s="4">
        <f>G43</f>
        <v>850000</v>
      </c>
      <c r="K43" s="33" t="s">
        <v>30</v>
      </c>
      <c r="L43" s="41" t="s">
        <v>61</v>
      </c>
    </row>
    <row r="44" spans="1:12" s="29" customFormat="1" x14ac:dyDescent="0.2">
      <c r="A44" s="13"/>
      <c r="B44" s="57" t="s">
        <v>82</v>
      </c>
      <c r="C44" s="58"/>
      <c r="D44" s="58"/>
      <c r="E44" s="59"/>
      <c r="F44" s="4">
        <f>G44+J44</f>
        <v>2400000</v>
      </c>
      <c r="G44" s="4">
        <f>H44+I44</f>
        <v>1200000</v>
      </c>
      <c r="H44" s="4">
        <v>600000</v>
      </c>
      <c r="I44" s="4">
        <v>600000</v>
      </c>
      <c r="J44" s="4">
        <f>G44</f>
        <v>1200000</v>
      </c>
      <c r="K44" s="4">
        <f>F44-F43</f>
        <v>700000</v>
      </c>
      <c r="L44" s="41" t="s">
        <v>62</v>
      </c>
    </row>
    <row r="45" spans="1:12" s="29" customFormat="1" x14ac:dyDescent="0.2">
      <c r="A45" s="13"/>
      <c r="B45" s="57" t="s">
        <v>83</v>
      </c>
      <c r="C45" s="58"/>
      <c r="D45" s="58"/>
      <c r="E45" s="59"/>
      <c r="F45" s="4">
        <f>G45+J45</f>
        <v>3300000</v>
      </c>
      <c r="G45" s="4">
        <f>H45+I45</f>
        <v>1650000</v>
      </c>
      <c r="H45" s="4">
        <v>600000</v>
      </c>
      <c r="I45" s="4">
        <v>1050000</v>
      </c>
      <c r="J45" s="4">
        <f>G45</f>
        <v>1650000</v>
      </c>
      <c r="K45" s="4">
        <f>F45-F44</f>
        <v>900000</v>
      </c>
      <c r="L45" s="41" t="s">
        <v>63</v>
      </c>
    </row>
    <row r="46" spans="1:12" s="29" customFormat="1" x14ac:dyDescent="0.2">
      <c r="A46" s="13"/>
      <c r="B46" s="57" t="s">
        <v>84</v>
      </c>
      <c r="C46" s="58"/>
      <c r="D46" s="58"/>
      <c r="E46" s="59"/>
      <c r="F46" s="4">
        <f>G46+J46</f>
        <v>4300000</v>
      </c>
      <c r="G46" s="4">
        <f>H46+I46</f>
        <v>2150000</v>
      </c>
      <c r="H46" s="4">
        <v>600000</v>
      </c>
      <c r="I46" s="4">
        <v>1550000</v>
      </c>
      <c r="J46" s="4">
        <f>G46</f>
        <v>2150000</v>
      </c>
      <c r="K46" s="4">
        <f>F46-F45</f>
        <v>1000000</v>
      </c>
      <c r="L46" s="41" t="s">
        <v>64</v>
      </c>
    </row>
    <row r="47" spans="1:12" s="29" customFormat="1" x14ac:dyDescent="0.2">
      <c r="A47" s="13"/>
      <c r="B47" s="57" t="s">
        <v>87</v>
      </c>
      <c r="C47" s="58"/>
      <c r="D47" s="58"/>
      <c r="E47" s="59"/>
      <c r="F47" s="4">
        <f>G47+J47</f>
        <v>2200000</v>
      </c>
      <c r="G47" s="4">
        <f>H47+I47</f>
        <v>1100000</v>
      </c>
      <c r="H47" s="4">
        <v>600000</v>
      </c>
      <c r="I47" s="4">
        <v>500000</v>
      </c>
      <c r="J47" s="4">
        <f>G47</f>
        <v>1100000</v>
      </c>
      <c r="K47" s="33" t="s">
        <v>30</v>
      </c>
      <c r="L47" s="41" t="s">
        <v>65</v>
      </c>
    </row>
    <row r="48" spans="1:12" s="29" customFormat="1" x14ac:dyDescent="0.2">
      <c r="A48" s="13"/>
      <c r="B48" s="57" t="s">
        <v>88</v>
      </c>
      <c r="C48" s="58"/>
      <c r="D48" s="58"/>
      <c r="E48" s="59"/>
      <c r="F48" s="4">
        <f>G48+J48</f>
        <v>3140000</v>
      </c>
      <c r="G48" s="4">
        <f>H48+I48</f>
        <v>1570000</v>
      </c>
      <c r="H48" s="4">
        <v>600000</v>
      </c>
      <c r="I48" s="4">
        <v>970000</v>
      </c>
      <c r="J48" s="4">
        <f>G48</f>
        <v>1570000</v>
      </c>
      <c r="K48" s="4">
        <f>F48-F47</f>
        <v>940000</v>
      </c>
      <c r="L48" s="41" t="s">
        <v>66</v>
      </c>
    </row>
    <row r="49" spans="1:12" s="29" customFormat="1" x14ac:dyDescent="0.2">
      <c r="A49" s="13"/>
      <c r="B49" s="57" t="s">
        <v>89</v>
      </c>
      <c r="C49" s="58"/>
      <c r="D49" s="58"/>
      <c r="E49" s="59"/>
      <c r="F49" s="4">
        <f>G49+J49</f>
        <v>4400000</v>
      </c>
      <c r="G49" s="4">
        <f>H49+I49</f>
        <v>2200000</v>
      </c>
      <c r="H49" s="4">
        <v>600000</v>
      </c>
      <c r="I49" s="4">
        <v>1600000</v>
      </c>
      <c r="J49" s="4">
        <f>G49</f>
        <v>2200000</v>
      </c>
      <c r="K49" s="4">
        <f>F49-F48</f>
        <v>1260000</v>
      </c>
      <c r="L49" s="41" t="s">
        <v>67</v>
      </c>
    </row>
    <row r="50" spans="1:12" s="29" customFormat="1" x14ac:dyDescent="0.2">
      <c r="A50" s="13"/>
      <c r="B50" s="57" t="s">
        <v>90</v>
      </c>
      <c r="C50" s="58"/>
      <c r="D50" s="58"/>
      <c r="E50" s="59"/>
      <c r="F50" s="4">
        <f>G50+J50</f>
        <v>5700000</v>
      </c>
      <c r="G50" s="4">
        <f>H50+I50</f>
        <v>2850000</v>
      </c>
      <c r="H50" s="4">
        <v>600000</v>
      </c>
      <c r="I50" s="4">
        <v>2250000</v>
      </c>
      <c r="J50" s="4">
        <f>G50</f>
        <v>2850000</v>
      </c>
      <c r="K50" s="4">
        <f>F50-F49</f>
        <v>1300000</v>
      </c>
      <c r="L50" s="41" t="s">
        <v>68</v>
      </c>
    </row>
    <row r="51" spans="1:12" s="29" customFormat="1" x14ac:dyDescent="0.2">
      <c r="A51" s="38" t="s">
        <v>35</v>
      </c>
      <c r="B51" s="40" t="s">
        <v>42</v>
      </c>
      <c r="C51" s="2"/>
      <c r="D51" s="2"/>
      <c r="E51" s="2"/>
      <c r="F51" s="2"/>
      <c r="G51" s="2"/>
      <c r="H51" s="2"/>
      <c r="I51" s="2"/>
      <c r="J51" s="2"/>
      <c r="K51" s="2"/>
      <c r="L51" s="11"/>
    </row>
    <row r="52" spans="1:12" s="29" customFormat="1" ht="26.4" customHeight="1" x14ac:dyDescent="0.2">
      <c r="A52" s="12"/>
      <c r="B52" s="60" t="s">
        <v>95</v>
      </c>
      <c r="C52" s="58"/>
      <c r="D52" s="58"/>
      <c r="E52" s="59"/>
      <c r="F52" s="4">
        <f>G52+J52</f>
        <v>800000</v>
      </c>
      <c r="G52" s="4">
        <f>H52+I52</f>
        <v>400000</v>
      </c>
      <c r="H52" s="4">
        <v>400000</v>
      </c>
      <c r="I52" s="4">
        <v>0</v>
      </c>
      <c r="J52" s="4">
        <f>G52</f>
        <v>400000</v>
      </c>
      <c r="K52" s="33" t="s">
        <v>30</v>
      </c>
      <c r="L52" s="33" t="s">
        <v>69</v>
      </c>
    </row>
    <row r="53" spans="1:12" s="29" customFormat="1" ht="26.4" customHeight="1" x14ac:dyDescent="0.2">
      <c r="A53" s="13"/>
      <c r="B53" s="60" t="s">
        <v>85</v>
      </c>
      <c r="C53" s="58"/>
      <c r="D53" s="58"/>
      <c r="E53" s="59"/>
      <c r="F53" s="4">
        <f>G53+J53</f>
        <v>1300000</v>
      </c>
      <c r="G53" s="4">
        <f>H53+I53</f>
        <v>650000</v>
      </c>
      <c r="H53" s="4">
        <v>400000</v>
      </c>
      <c r="I53" s="4">
        <v>250000</v>
      </c>
      <c r="J53" s="4">
        <f>G53</f>
        <v>650000</v>
      </c>
      <c r="K53" s="33" t="s">
        <v>30</v>
      </c>
      <c r="L53" s="33" t="s">
        <v>70</v>
      </c>
    </row>
    <row r="54" spans="1:12" s="29" customFormat="1" ht="26.4" customHeight="1" x14ac:dyDescent="0.2">
      <c r="A54" s="13"/>
      <c r="B54" s="60" t="s">
        <v>91</v>
      </c>
      <c r="C54" s="58"/>
      <c r="D54" s="58"/>
      <c r="E54" s="59"/>
      <c r="F54" s="4">
        <f>G54+J54</f>
        <v>1800000</v>
      </c>
      <c r="G54" s="4">
        <f>H54+I54</f>
        <v>900000</v>
      </c>
      <c r="H54" s="4">
        <v>400000</v>
      </c>
      <c r="I54" s="4">
        <v>500000</v>
      </c>
      <c r="J54" s="4">
        <f>G54</f>
        <v>900000</v>
      </c>
      <c r="K54" s="33" t="s">
        <v>30</v>
      </c>
      <c r="L54" s="33" t="s">
        <v>71</v>
      </c>
    </row>
    <row r="55" spans="1:12" s="29" customFormat="1" x14ac:dyDescent="0.2">
      <c r="A55" s="38" t="s">
        <v>41</v>
      </c>
      <c r="B55" s="40" t="s">
        <v>43</v>
      </c>
      <c r="C55" s="2"/>
      <c r="D55" s="2"/>
      <c r="E55" s="2"/>
      <c r="F55" s="2"/>
      <c r="G55" s="2"/>
      <c r="H55" s="2"/>
      <c r="I55" s="2"/>
      <c r="J55" s="2"/>
      <c r="K55" s="2"/>
      <c r="L55" s="11"/>
    </row>
    <row r="56" spans="1:12" s="29" customFormat="1" ht="26.4" customHeight="1" x14ac:dyDescent="0.2">
      <c r="A56" s="12"/>
      <c r="B56" s="60" t="s">
        <v>96</v>
      </c>
      <c r="C56" s="58"/>
      <c r="D56" s="58"/>
      <c r="E56" s="59"/>
      <c r="F56" s="4">
        <f>G56+J56</f>
        <v>400000</v>
      </c>
      <c r="G56" s="4">
        <f>H56+I56</f>
        <v>200000</v>
      </c>
      <c r="H56" s="4">
        <v>200000</v>
      </c>
      <c r="I56" s="4">
        <v>0</v>
      </c>
      <c r="J56" s="4">
        <f>G56</f>
        <v>200000</v>
      </c>
      <c r="K56" s="33" t="s">
        <v>30</v>
      </c>
      <c r="L56" s="33" t="s">
        <v>72</v>
      </c>
    </row>
    <row r="57" spans="1:12" s="29" customFormat="1" ht="26.4" customHeight="1" x14ac:dyDescent="0.2">
      <c r="A57" s="13"/>
      <c r="B57" s="60" t="s">
        <v>86</v>
      </c>
      <c r="C57" s="58"/>
      <c r="D57" s="58"/>
      <c r="E57" s="59"/>
      <c r="F57" s="4">
        <f>G57+J57</f>
        <v>900000</v>
      </c>
      <c r="G57" s="4">
        <f>H57+I57</f>
        <v>450000</v>
      </c>
      <c r="H57" s="4">
        <v>200000</v>
      </c>
      <c r="I57" s="4">
        <v>250000</v>
      </c>
      <c r="J57" s="4">
        <f>G57</f>
        <v>450000</v>
      </c>
      <c r="K57" s="33" t="s">
        <v>30</v>
      </c>
      <c r="L57" s="33" t="s">
        <v>73</v>
      </c>
    </row>
    <row r="58" spans="1:12" s="29" customFormat="1" ht="26.4" customHeight="1" x14ac:dyDescent="0.2">
      <c r="A58" s="13"/>
      <c r="B58" s="60" t="s">
        <v>92</v>
      </c>
      <c r="C58" s="58"/>
      <c r="D58" s="58"/>
      <c r="E58" s="59"/>
      <c r="F58" s="4">
        <f>G58+J58</f>
        <v>1400000</v>
      </c>
      <c r="G58" s="4">
        <f>H58+I58</f>
        <v>700000</v>
      </c>
      <c r="H58" s="4">
        <v>200000</v>
      </c>
      <c r="I58" s="4">
        <v>500000</v>
      </c>
      <c r="J58" s="4">
        <f>G58</f>
        <v>700000</v>
      </c>
      <c r="K58" s="33" t="s">
        <v>30</v>
      </c>
      <c r="L58" s="33" t="s">
        <v>74</v>
      </c>
    </row>
    <row r="59" spans="1:12" s="29" customFormat="1" x14ac:dyDescent="0.2">
      <c r="A59" s="37" t="s">
        <v>8</v>
      </c>
      <c r="B59" s="80" t="s">
        <v>9</v>
      </c>
      <c r="C59" s="80"/>
      <c r="D59" s="80"/>
      <c r="E59" s="80"/>
      <c r="F59" s="2"/>
      <c r="G59" s="2"/>
      <c r="H59" s="2"/>
      <c r="I59" s="2"/>
      <c r="J59" s="3"/>
    </row>
    <row r="60" spans="1:12" s="29" customFormat="1" x14ac:dyDescent="0.2">
      <c r="A60" s="13"/>
      <c r="B60" s="55" t="s">
        <v>14</v>
      </c>
      <c r="C60" s="56"/>
      <c r="D60" s="56"/>
      <c r="E60" s="56"/>
      <c r="F60" s="2"/>
      <c r="G60" s="2"/>
      <c r="H60" s="2"/>
      <c r="I60" s="2"/>
      <c r="J60" s="3"/>
    </row>
    <row r="61" spans="1:12" s="29" customFormat="1" x14ac:dyDescent="0.2">
      <c r="A61" s="13"/>
      <c r="B61" s="55" t="s">
        <v>10</v>
      </c>
      <c r="C61" s="56"/>
      <c r="D61" s="56"/>
      <c r="E61" s="79"/>
      <c r="F61" s="4">
        <f>G61+J61</f>
        <v>160000</v>
      </c>
      <c r="G61" s="14">
        <f>H61+I61</f>
        <v>80000</v>
      </c>
      <c r="H61" s="14">
        <v>80000</v>
      </c>
      <c r="I61" s="14">
        <v>0</v>
      </c>
      <c r="J61" s="4">
        <f>G61</f>
        <v>80000</v>
      </c>
    </row>
    <row r="62" spans="1:12" s="29" customFormat="1" x14ac:dyDescent="0.2">
      <c r="A62" s="13"/>
      <c r="B62" s="55" t="s">
        <v>11</v>
      </c>
      <c r="C62" s="56"/>
      <c r="D62" s="56"/>
      <c r="E62" s="79"/>
      <c r="F62" s="4">
        <f>G62+J62</f>
        <v>440000</v>
      </c>
      <c r="G62" s="14">
        <f>H62+I62</f>
        <v>220000</v>
      </c>
      <c r="H62" s="14">
        <v>80000</v>
      </c>
      <c r="I62" s="14">
        <v>140000</v>
      </c>
      <c r="J62" s="4">
        <f>G62</f>
        <v>220000</v>
      </c>
    </row>
    <row r="63" spans="1:12" s="29" customFormat="1" x14ac:dyDescent="0.2">
      <c r="A63" s="13"/>
      <c r="B63" s="55" t="s">
        <v>12</v>
      </c>
      <c r="C63" s="56"/>
      <c r="D63" s="56"/>
      <c r="E63" s="79"/>
      <c r="F63" s="4">
        <f>G63+J63</f>
        <v>680000</v>
      </c>
      <c r="G63" s="14">
        <f>H63+I63</f>
        <v>340000</v>
      </c>
      <c r="H63" s="14">
        <v>80000</v>
      </c>
      <c r="I63" s="14">
        <v>260000</v>
      </c>
      <c r="J63" s="4">
        <f>G63</f>
        <v>340000</v>
      </c>
    </row>
    <row r="64" spans="1:12" s="29" customFormat="1" x14ac:dyDescent="0.2">
      <c r="A64" s="13"/>
      <c r="B64" s="55" t="s">
        <v>13</v>
      </c>
      <c r="C64" s="56"/>
      <c r="D64" s="56"/>
      <c r="E64" s="56"/>
      <c r="F64" s="15"/>
      <c r="G64" s="16"/>
      <c r="H64" s="16"/>
      <c r="I64" s="16"/>
      <c r="J64" s="17"/>
    </row>
    <row r="65" spans="1:10" s="29" customFormat="1" x14ac:dyDescent="0.2">
      <c r="A65" s="13"/>
      <c r="B65" s="55" t="s">
        <v>10</v>
      </c>
      <c r="C65" s="56"/>
      <c r="D65" s="56"/>
      <c r="E65" s="79"/>
      <c r="F65" s="4">
        <f>G65+J65</f>
        <v>300000</v>
      </c>
      <c r="G65" s="14">
        <f>H65+I65</f>
        <v>150000</v>
      </c>
      <c r="H65" s="14">
        <v>150000</v>
      </c>
      <c r="I65" s="14">
        <v>0</v>
      </c>
      <c r="J65" s="4">
        <f>G65</f>
        <v>150000</v>
      </c>
    </row>
    <row r="66" spans="1:10" s="29" customFormat="1" x14ac:dyDescent="0.2">
      <c r="A66" s="13"/>
      <c r="B66" s="55" t="s">
        <v>11</v>
      </c>
      <c r="C66" s="56"/>
      <c r="D66" s="56"/>
      <c r="E66" s="79"/>
      <c r="F66" s="4">
        <f>G66+J66</f>
        <v>700000</v>
      </c>
      <c r="G66" s="14">
        <f>H66+I66</f>
        <v>350000</v>
      </c>
      <c r="H66" s="14">
        <v>150000</v>
      </c>
      <c r="I66" s="14">
        <v>200000</v>
      </c>
      <c r="J66" s="4">
        <f>G66</f>
        <v>350000</v>
      </c>
    </row>
    <row r="67" spans="1:10" s="29" customFormat="1" x14ac:dyDescent="0.2">
      <c r="A67" s="32"/>
      <c r="B67" s="55" t="s">
        <v>12</v>
      </c>
      <c r="C67" s="56"/>
      <c r="D67" s="56"/>
      <c r="E67" s="79"/>
      <c r="F67" s="4">
        <f>G67+J67</f>
        <v>1040000</v>
      </c>
      <c r="G67" s="14">
        <f>H67+I67</f>
        <v>520000</v>
      </c>
      <c r="H67" s="14">
        <v>150000</v>
      </c>
      <c r="I67" s="14">
        <v>370000</v>
      </c>
      <c r="J67" s="4">
        <f>G67</f>
        <v>520000</v>
      </c>
    </row>
    <row r="68" spans="1:10" s="29" customFormat="1" x14ac:dyDescent="0.2">
      <c r="A68" s="37" t="s">
        <v>15</v>
      </c>
      <c r="B68" s="80" t="s">
        <v>16</v>
      </c>
      <c r="C68" s="80"/>
      <c r="D68" s="80"/>
      <c r="E68" s="80"/>
      <c r="F68" s="2"/>
      <c r="G68" s="2"/>
      <c r="H68" s="2"/>
      <c r="I68" s="2"/>
      <c r="J68" s="3"/>
    </row>
    <row r="69" spans="1:10" s="29" customFormat="1" x14ac:dyDescent="0.2">
      <c r="A69" s="18"/>
      <c r="B69" s="55" t="s">
        <v>17</v>
      </c>
      <c r="C69" s="56"/>
      <c r="D69" s="56"/>
      <c r="E69" s="79"/>
      <c r="F69" s="4">
        <v>40000</v>
      </c>
      <c r="G69" s="19" t="s">
        <v>23</v>
      </c>
      <c r="H69" s="20"/>
      <c r="I69" s="20"/>
      <c r="J69" s="20"/>
    </row>
    <row r="70" spans="1:10" s="29" customFormat="1" x14ac:dyDescent="0.2">
      <c r="A70" s="21" t="s">
        <v>18</v>
      </c>
      <c r="B70" s="55" t="s">
        <v>19</v>
      </c>
      <c r="C70" s="56"/>
      <c r="D70" s="56"/>
      <c r="E70" s="79"/>
      <c r="F70" s="4">
        <v>40000</v>
      </c>
      <c r="G70" s="22" t="s">
        <v>23</v>
      </c>
      <c r="H70" s="18"/>
      <c r="I70" s="18"/>
      <c r="J70" s="18"/>
    </row>
    <row r="71" spans="1:10" x14ac:dyDescent="0.2">
      <c r="J71" s="5"/>
    </row>
    <row r="72" spans="1:10" x14ac:dyDescent="0.2">
      <c r="A72" s="8" t="s">
        <v>24</v>
      </c>
      <c r="B72" s="8" t="s">
        <v>25</v>
      </c>
    </row>
    <row r="73" spans="1:10" x14ac:dyDescent="0.2">
      <c r="A73" s="8" t="s">
        <v>18</v>
      </c>
      <c r="B73" s="8" t="s">
        <v>26</v>
      </c>
    </row>
  </sheetData>
  <mergeCells count="52">
    <mergeCell ref="B70:E70"/>
    <mergeCell ref="B67:E67"/>
    <mergeCell ref="B68:E68"/>
    <mergeCell ref="B69:E69"/>
    <mergeCell ref="B37:E37"/>
    <mergeCell ref="B52:E52"/>
    <mergeCell ref="B53:E53"/>
    <mergeCell ref="B54:E54"/>
    <mergeCell ref="B42:E42"/>
    <mergeCell ref="B65:E65"/>
    <mergeCell ref="B66:E66"/>
    <mergeCell ref="B59:E59"/>
    <mergeCell ref="B60:E60"/>
    <mergeCell ref="B61:E61"/>
    <mergeCell ref="B62:E62"/>
    <mergeCell ref="B63:E63"/>
    <mergeCell ref="B41:E41"/>
    <mergeCell ref="L21:L23"/>
    <mergeCell ref="K21:K23"/>
    <mergeCell ref="B31:E31"/>
    <mergeCell ref="B32:E32"/>
    <mergeCell ref="J22:J23"/>
    <mergeCell ref="B26:E26"/>
    <mergeCell ref="B27:E27"/>
    <mergeCell ref="B28:E28"/>
    <mergeCell ref="B36:E36"/>
    <mergeCell ref="G22:G23"/>
    <mergeCell ref="B39:E39"/>
    <mergeCell ref="B40:E40"/>
    <mergeCell ref="F4:F5"/>
    <mergeCell ref="A21:E23"/>
    <mergeCell ref="F21:F23"/>
    <mergeCell ref="B34:E34"/>
    <mergeCell ref="B35:E35"/>
    <mergeCell ref="B18:E18"/>
    <mergeCell ref="B33:E33"/>
    <mergeCell ref="A4:E5"/>
    <mergeCell ref="B30:E30"/>
    <mergeCell ref="B29:E29"/>
    <mergeCell ref="B17:E17"/>
    <mergeCell ref="B64:E64"/>
    <mergeCell ref="B43:E43"/>
    <mergeCell ref="B44:E44"/>
    <mergeCell ref="B45:E45"/>
    <mergeCell ref="B46:E46"/>
    <mergeCell ref="B47:E47"/>
    <mergeCell ref="B58:E58"/>
    <mergeCell ref="B57:E57"/>
    <mergeCell ref="B56:E56"/>
    <mergeCell ref="B48:E48"/>
    <mergeCell ref="B49:E49"/>
    <mergeCell ref="B50:E50"/>
  </mergeCells>
  <phoneticPr fontId="1"/>
  <pageMargins left="0.62992125984251968" right="0.23622047244094491" top="0.74803149606299213" bottom="0.74803149606299213" header="0.31496062992125984" footer="0.31496062992125984"/>
  <pageSetup paperSize="9" scale="6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R7_教育改革・単価表　【※予定※】</vt:lpstr>
      <vt:lpstr>'R7_教育改革・単価表　【※予定※】'!Print_Area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008123</cp:lastModifiedBy>
  <cp:lastPrinted>2023-09-28T04:15:38Z</cp:lastPrinted>
  <dcterms:created xsi:type="dcterms:W3CDTF">2018-01-24T23:47:20Z</dcterms:created>
  <dcterms:modified xsi:type="dcterms:W3CDTF">2025-06-03T07:40:03Z</dcterms:modified>
</cp:coreProperties>
</file>