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0.1.50.21\流通課　大容量\流通課\010　６次産業化推進担当\230 ６次産業化\02_6次産業化ネットワーク\R8\農山漁村振興交付金\01_要望調査\080205〆R8要望量調査\02　起案\03_事業計画書（様式）\別記２－１\"/>
    </mc:Choice>
  </mc:AlternateContent>
  <xr:revisionPtr revIDLastSave="0" documentId="13_ncr:1_{DD6B82C6-2EBC-453F-8AC6-F3C837F05412}" xr6:coauthVersionLast="47" xr6:coauthVersionMax="47" xr10:uidLastSave="{00000000-0000-0000-0000-000000000000}"/>
  <bookViews>
    <workbookView xWindow="-108" yWindow="-108" windowWidth="23256" windowHeight="12456" xr2:uid="{10FFF57A-9DC9-46FB-859D-F0EF9FF8312B}"/>
  </bookViews>
  <sheets>
    <sheet name="補助シート（ソフト）" sheetId="1" r:id="rId1"/>
    <sheet name="補助シート（ハード)" sheetId="3" r:id="rId2"/>
  </sheets>
  <definedNames>
    <definedName name="_xlnm.Print_Area" localSheetId="0">'補助シート（ソフト）'!$A$1:$D$53</definedName>
    <definedName name="_xlnm.Print_Area" localSheetId="1">'補助シート（ハード)'!$A$1:$D$50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C46" i="3"/>
  <c r="C39" i="3"/>
  <c r="C42" i="1"/>
  <c r="C49" i="1"/>
  <c r="C31" i="3" l="1"/>
  <c r="C34" i="1"/>
  <c r="C25" i="1" s="1"/>
  <c r="C22" i="3" l="1"/>
  <c r="C35" i="1"/>
</calcChain>
</file>

<file path=xl/sharedStrings.xml><?xml version="1.0" encoding="utf-8"?>
<sst xmlns="http://schemas.openxmlformats.org/spreadsheetml/2006/main" count="118" uniqueCount="74">
  <si>
    <t>要望調査用補助シート＜ソフト計算用＞</t>
    <rPh sb="0" eb="5">
      <t>ヨウボウチョウサヨウ</t>
    </rPh>
    <rPh sb="5" eb="7">
      <t>ホジョ</t>
    </rPh>
    <phoneticPr fontId="2"/>
  </si>
  <si>
    <t>※付加価値額＝経常利益＋人件費＋減価償却費</t>
    <phoneticPr fontId="2"/>
  </si>
  <si>
    <t>【ソフト事業における成果目標設定の対象事業体について】</t>
    <phoneticPr fontId="2"/>
  </si>
  <si>
    <t>事業実施主体が協議会等である場合は、構築するネットワーク内において、事業全体の売上高、
経常利益、付加価値額等を把握することができ、事業の成果目標に寄与する事業体の数値を採用すること。</t>
    <rPh sb="34" eb="38">
      <t>ジギョウゼンタイ</t>
    </rPh>
    <rPh sb="39" eb="42">
      <t>ウリアゲダカ</t>
    </rPh>
    <rPh sb="44" eb="48">
      <t>ケイジョウリエキ</t>
    </rPh>
    <rPh sb="54" eb="55">
      <t>トウ</t>
    </rPh>
    <rPh sb="66" eb="68">
      <t>ジギョウ</t>
    </rPh>
    <rPh sb="69" eb="73">
      <t>セイカモクヒョウ</t>
    </rPh>
    <rPh sb="74" eb="76">
      <t>キヨ</t>
    </rPh>
    <phoneticPr fontId="2"/>
  </si>
  <si>
    <t>【人件費の計算について】</t>
    <phoneticPr fontId="2"/>
  </si>
  <si>
    <t>＜青色申告決算書（農業用）＞　　　　</t>
    <phoneticPr fontId="2"/>
  </si>
  <si>
    <t>損益計算書の　㉒雇人費（経費の内数）＋　福利厚生費（記載があれば）＋　㊶専従者給与　　　　</t>
    <phoneticPr fontId="2"/>
  </si>
  <si>
    <t>＜青色申告決算書（一般用）＞</t>
    <phoneticPr fontId="2"/>
  </si>
  <si>
    <t>損益計算書の⑳給料賃金（経費の内数）＋　⑲福利厚生費　＋　㊳専従者給与</t>
    <phoneticPr fontId="2"/>
  </si>
  <si>
    <t>＜一般法人決算書＞</t>
    <phoneticPr fontId="2"/>
  </si>
  <si>
    <t>販売費及び一般管理費内訳や製造原価明細の人件費＋労務費</t>
    <phoneticPr fontId="2"/>
  </si>
  <si>
    <t>（人件費や労務費として小計がない場合の内訳科目としては、役員及び従業員の）
給与 ＋賞与及び賞与引当金繰入れ ＋福利厚生費（法定福利費含む） ＋ 退職金及び退職給与引当金繰入れ</t>
    <phoneticPr fontId="2"/>
  </si>
  <si>
    <t>↓赤字部を入力すると、セルの色で配分ptが読み取れます</t>
    <phoneticPr fontId="2"/>
  </si>
  <si>
    <t>B１</t>
    <phoneticPr fontId="2"/>
  </si>
  <si>
    <t>達成すべき成果目標基準及びポイント：付加価値額の増加率（％）→「増加率目標(自動表示）」右欄のセルの色でpt判断</t>
    <rPh sb="44" eb="45">
      <t>ミギ</t>
    </rPh>
    <rPh sb="45" eb="46">
      <t>ラン</t>
    </rPh>
    <rPh sb="50" eb="51">
      <t>イロ</t>
    </rPh>
    <rPh sb="54" eb="56">
      <t>ハンダン</t>
    </rPh>
    <phoneticPr fontId="2"/>
  </si>
  <si>
    <t>成果目標
付加価値額（手入力、円単位）</t>
    <rPh sb="0" eb="4">
      <t>セイカモクヒョウ</t>
    </rPh>
    <rPh sb="15" eb="18">
      <t>エンタンイ</t>
    </rPh>
    <phoneticPr fontId="2"/>
  </si>
  <si>
    <t>50＜X・・・・・・・・・・・・・・・・・・10ポイント</t>
    <phoneticPr fontId="2"/>
  </si>
  <si>
    <t>30＜X≦50・・・・・・・・・・・・・・・・８ポイント</t>
    <phoneticPr fontId="2"/>
  </si>
  <si>
    <t>増加率目標
(自動表示）</t>
    <rPh sb="0" eb="2">
      <t>ゾウカ</t>
    </rPh>
    <rPh sb="2" eb="3">
      <t>リツ</t>
    </rPh>
    <rPh sb="3" eb="5">
      <t>モクヒョウ</t>
    </rPh>
    <rPh sb="7" eb="11">
      <t>ジドウヒョウジ</t>
    </rPh>
    <phoneticPr fontId="2"/>
  </si>
  <si>
    <t>20＜X≦30・・・・・・・・・・・・・・・・６ポイント</t>
    <phoneticPr fontId="2"/>
  </si>
  <si>
    <t>８＜X≦20・・・・・・・・・・・・・・・・４ポイント</t>
    <phoneticPr fontId="2"/>
  </si>
  <si>
    <t>X≦８・・・・・・・・・・・・・・・・・・２ポイント</t>
    <phoneticPr fontId="2"/>
  </si>
  <si>
    <t>成果目標に対する現況値ポイント：事業実施主体の経営における付加価値率（％） →「付加価値率(自動表示）」の右欄のセルの色でpt判断</t>
    <rPh sb="48" eb="50">
      <t>ヒョウジ</t>
    </rPh>
    <rPh sb="53" eb="54">
      <t>ミギ</t>
    </rPh>
    <phoneticPr fontId="2"/>
  </si>
  <si>
    <t>現況値
（手入力、円単位）</t>
    <rPh sb="0" eb="2">
      <t>ゲンキョウ</t>
    </rPh>
    <rPh sb="2" eb="3">
      <t>アタイ</t>
    </rPh>
    <rPh sb="5" eb="8">
      <t>テニュウリョク</t>
    </rPh>
    <rPh sb="9" eb="10">
      <t>エン</t>
    </rPh>
    <rPh sb="10" eb="12">
      <t>タンイ</t>
    </rPh>
    <phoneticPr fontId="2"/>
  </si>
  <si>
    <t>売上高</t>
    <rPh sb="0" eb="3">
      <t>ウリアゲダカ</t>
    </rPh>
    <phoneticPr fontId="2"/>
  </si>
  <si>
    <t>経常利益</t>
    <rPh sb="0" eb="4">
      <t>ケイジョウリエキ</t>
    </rPh>
    <phoneticPr fontId="2"/>
  </si>
  <si>
    <t>人件費</t>
    <rPh sb="0" eb="3">
      <t>ジンケンヒ</t>
    </rPh>
    <phoneticPr fontId="2"/>
  </si>
  <si>
    <t>50＜X・・・・・・・・・・・・・・・・・・５ポイント</t>
    <phoneticPr fontId="2"/>
  </si>
  <si>
    <t>減価償却費</t>
    <rPh sb="0" eb="5">
      <t>ゲンカショウキャクヒ</t>
    </rPh>
    <phoneticPr fontId="2"/>
  </si>
  <si>
    <t>40＜X≦50・・・・・・・・・・・・・・・・４ポイント</t>
    <phoneticPr fontId="2"/>
  </si>
  <si>
    <t>付加価値額
(自動表示）</t>
    <rPh sb="0" eb="5">
      <t>フカカチガク</t>
    </rPh>
    <rPh sb="7" eb="9">
      <t>ジドウ</t>
    </rPh>
    <rPh sb="9" eb="11">
      <t>ヒョウジ</t>
    </rPh>
    <phoneticPr fontId="2"/>
  </si>
  <si>
    <t>30＜X≦40・・・・・・・・・・・・・・・・３ポイント</t>
    <phoneticPr fontId="2"/>
  </si>
  <si>
    <t>付加価値率
(自動表示）</t>
    <rPh sb="0" eb="5">
      <t>フカカチリツ</t>
    </rPh>
    <rPh sb="9" eb="11">
      <t>ヒョウジ</t>
    </rPh>
    <phoneticPr fontId="2"/>
  </si>
  <si>
    <t>20＜X≦30・・・・・・・・・・・・・・・・２ポイント</t>
    <phoneticPr fontId="2"/>
  </si>
  <si>
    <t>X≦20・・・・・・・・・・・・・・・・・・１ポイント</t>
    <phoneticPr fontId="2"/>
  </si>
  <si>
    <t>B２</t>
    <phoneticPr fontId="2"/>
  </si>
  <si>
    <t>達成すべき成果目標基準及びポイント：売上高の増加率（％） →「増加率目標(自動表示）」の右欄のセルの色でpt判断</t>
    <phoneticPr fontId="2"/>
  </si>
  <si>
    <t>成果目標
売上高（手入力、円単位）</t>
    <rPh sb="0" eb="4">
      <t>セイカモクヒョウ</t>
    </rPh>
    <rPh sb="5" eb="8">
      <t>ウリアゲダカ</t>
    </rPh>
    <rPh sb="13" eb="16">
      <t>エンタンイ</t>
    </rPh>
    <phoneticPr fontId="2"/>
  </si>
  <si>
    <t>25＜X・・・・・・・・・・・・・・・・・・10ポイント</t>
    <phoneticPr fontId="2"/>
  </si>
  <si>
    <t>15＜X≦25・・・・・・・・・・・・・・・・８ポイント</t>
    <phoneticPr fontId="2"/>
  </si>
  <si>
    <t>10＜X≦15・・・・・・・・・・・・・・・・６ポイント</t>
    <phoneticPr fontId="2"/>
  </si>
  <si>
    <t>６＜X≦10・・・・・・・・・・・・・・・・４ポイント</t>
    <phoneticPr fontId="2"/>
  </si>
  <si>
    <t>X≦６・・・・・・・・・・・・・・・・・・２ポイント</t>
    <phoneticPr fontId="2"/>
  </si>
  <si>
    <t>成果目標に対する現況値ポイント：事業実施主体の経常利益率（％）→「経常利益率(自動表示）」の右欄のセルの色でpt判断</t>
    <phoneticPr fontId="2"/>
  </si>
  <si>
    <t>24＜X・・・・・・・・・・・・・・・・・・５ポイント</t>
    <phoneticPr fontId="2"/>
  </si>
  <si>
    <t>経常利益率
(自動表示）</t>
    <rPh sb="0" eb="2">
      <t>ケイジョウ</t>
    </rPh>
    <rPh sb="2" eb="4">
      <t>リエキ</t>
    </rPh>
    <rPh sb="4" eb="5">
      <t>リツ</t>
    </rPh>
    <rPh sb="9" eb="11">
      <t>ヒョウジ</t>
    </rPh>
    <phoneticPr fontId="2"/>
  </si>
  <si>
    <t>10＜X≦24・・・・・・・・・・・・・・・・４ポイント</t>
    <phoneticPr fontId="2"/>
  </si>
  <si>
    <t>４＜X≦10・・・・・・・・・・・・・・・・３ポイント</t>
    <phoneticPr fontId="2"/>
  </si>
  <si>
    <t>２＜X≦４・・・・・・・・・・・・・・・・２ポイント</t>
    <phoneticPr fontId="2"/>
  </si>
  <si>
    <t>X≦２・・・・・・・・・・・・・・・・・・１ポイント</t>
    <phoneticPr fontId="2"/>
  </si>
  <si>
    <t>※目標の売上高及び付加価値額は、事業実施計画書の「１.事業の目的及び効果等」に記載された金額と合わせること。</t>
    <rPh sb="1" eb="3">
      <t>モクヒョウ</t>
    </rPh>
    <rPh sb="4" eb="7">
      <t>ウリアゲダカ</t>
    </rPh>
    <rPh sb="7" eb="8">
      <t>オヨ</t>
    </rPh>
    <rPh sb="9" eb="14">
      <t>フカカチガク</t>
    </rPh>
    <rPh sb="16" eb="23">
      <t>ジギョウジッシケイカクショ</t>
    </rPh>
    <rPh sb="27" eb="29">
      <t>ジギョウ</t>
    </rPh>
    <rPh sb="30" eb="32">
      <t>モクテキ</t>
    </rPh>
    <rPh sb="32" eb="33">
      <t>オヨ</t>
    </rPh>
    <rPh sb="34" eb="36">
      <t>コウカ</t>
    </rPh>
    <rPh sb="36" eb="37">
      <t>トウ</t>
    </rPh>
    <rPh sb="39" eb="41">
      <t>キサイ</t>
    </rPh>
    <rPh sb="44" eb="46">
      <t>キンガク</t>
    </rPh>
    <rPh sb="47" eb="48">
      <t>ア</t>
    </rPh>
    <phoneticPr fontId="2"/>
  </si>
  <si>
    <t>要望調査用補助シート＜ハード計算用＞</t>
    <rPh sb="0" eb="4">
      <t>ヨウボウチョウサ</t>
    </rPh>
    <rPh sb="4" eb="5">
      <t>ヨウ</t>
    </rPh>
    <rPh sb="5" eb="7">
      <t>ホジョ</t>
    </rPh>
    <phoneticPr fontId="2"/>
  </si>
  <si>
    <t>事業実施主体：</t>
    <phoneticPr fontId="2"/>
  </si>
  <si>
    <t>C１</t>
    <phoneticPr fontId="2"/>
  </si>
  <si>
    <t>80＜X・・・・・・・・・・・・・・・・・・10ポイント</t>
    <phoneticPr fontId="2"/>
  </si>
  <si>
    <t>70＜X≦80・・・・・・・・・・・・・・・・８ポイント</t>
    <phoneticPr fontId="2"/>
  </si>
  <si>
    <t>35＜X≦70・・・・・・・・・・・・・・・・６ポイント</t>
    <phoneticPr fontId="2"/>
  </si>
  <si>
    <t>５＜X≦35・・・・・・・・・・・・・・・・４ポイント</t>
    <phoneticPr fontId="2"/>
  </si>
  <si>
    <t>X≦５・・・・・・・・・・・・・・・・・・２ポイント</t>
    <phoneticPr fontId="2"/>
  </si>
  <si>
    <t>※付加価値率＝申請時における事業実施主体の売上高に対する付加価値額の割合</t>
    <rPh sb="1" eb="6">
      <t>フカカチリツ</t>
    </rPh>
    <rPh sb="7" eb="10">
      <t>シンセイジ</t>
    </rPh>
    <phoneticPr fontId="2"/>
  </si>
  <si>
    <t>C２</t>
    <phoneticPr fontId="2"/>
  </si>
  <si>
    <t>※C1の現況値「売上高（手入力、円単位）」に入力した売上高に対する増加率</t>
    <rPh sb="4" eb="7">
      <t>ゲンキョウチ</t>
    </rPh>
    <rPh sb="8" eb="11">
      <t>ウリアゲダカ</t>
    </rPh>
    <rPh sb="12" eb="15">
      <t>テニュウリョク</t>
    </rPh>
    <rPh sb="16" eb="19">
      <t>エンタンイ</t>
    </rPh>
    <rPh sb="22" eb="24">
      <t>ニュウリョク</t>
    </rPh>
    <rPh sb="26" eb="29">
      <t>ウリアゲダカ</t>
    </rPh>
    <rPh sb="30" eb="31">
      <t>タイ</t>
    </rPh>
    <rPh sb="33" eb="36">
      <t>ゾウカリツ</t>
    </rPh>
    <phoneticPr fontId="2"/>
  </si>
  <si>
    <t>45＜X・・・・・・・・・・・・・・・・・・10ポイント</t>
    <phoneticPr fontId="2"/>
  </si>
  <si>
    <t>40＜X≦45・・・・・・・・・・・・・・・・８ポイント</t>
    <phoneticPr fontId="2"/>
  </si>
  <si>
    <t>30＜X≦40・・・・・・・・・・・・・・・・６ポイント</t>
    <phoneticPr fontId="2"/>
  </si>
  <si>
    <t>20＜X≦30・・・・・・・・・・・・・・・・４ポイント</t>
    <phoneticPr fontId="2"/>
  </si>
  <si>
    <t>X≦20・・・・・・・・・・・・・・・・・・２ポイント</t>
    <phoneticPr fontId="2"/>
  </si>
  <si>
    <t>※申請時における事業実施主体の売上高に占める経常利益の割合</t>
    <rPh sb="1" eb="4">
      <t>シンセイジ</t>
    </rPh>
    <phoneticPr fontId="2"/>
  </si>
  <si>
    <t>経常利益率
(自動計算）</t>
    <rPh sb="0" eb="2">
      <t>ケイジョウ</t>
    </rPh>
    <rPh sb="2" eb="4">
      <t>リエキ</t>
    </rPh>
    <rPh sb="4" eb="5">
      <t>リツ</t>
    </rPh>
    <phoneticPr fontId="2"/>
  </si>
  <si>
    <t>※目標の売上高及び付加価値額は、事業実施計画書の「５.事業実施主体の収支計画」に記載された金額と合わせること。</t>
    <rPh sb="1" eb="3">
      <t>モクヒョウ</t>
    </rPh>
    <rPh sb="4" eb="7">
      <t>ウリアゲダカ</t>
    </rPh>
    <rPh sb="7" eb="8">
      <t>オヨ</t>
    </rPh>
    <rPh sb="9" eb="14">
      <t>フカカチガク</t>
    </rPh>
    <rPh sb="16" eb="23">
      <t>ジギョウジッシケイカクショ</t>
    </rPh>
    <rPh sb="27" eb="33">
      <t>ジギョウジッシシュタイ</t>
    </rPh>
    <rPh sb="34" eb="38">
      <t>シュウシケイカク</t>
    </rPh>
    <rPh sb="40" eb="42">
      <t>キサイ</t>
    </rPh>
    <rPh sb="45" eb="47">
      <t>キンガク</t>
    </rPh>
    <rPh sb="48" eb="49">
      <t>ア</t>
    </rPh>
    <phoneticPr fontId="2"/>
  </si>
  <si>
    <r>
      <t xml:space="preserve">※付加価値額＝経常利益＋人件費＋減価償却費
</t>
    </r>
    <r>
      <rPr>
        <sz val="20"/>
        <rFont val="游ゴシック"/>
        <family val="3"/>
        <charset val="128"/>
        <scheme val="minor"/>
      </rPr>
      <t>①現状が0（ゼロ）の場合、成果目標は一律最高点を加算。
②記入した現況値の妥当性が示せない場合、成果目標は最低点を加算。</t>
    </r>
    <rPh sb="44" eb="45">
      <t>テン</t>
    </rPh>
    <rPh sb="51" eb="53">
      <t>キニュウ</t>
    </rPh>
    <rPh sb="79" eb="81">
      <t>カサン</t>
    </rPh>
    <phoneticPr fontId="2"/>
  </si>
  <si>
    <r>
      <t>※付加価値率＝申請時における事業実施主体の売上高に対する付加価値額の割合</t>
    </r>
    <r>
      <rPr>
        <sz val="20"/>
        <color theme="1"/>
        <rFont val="游ゴシック"/>
        <family val="3"/>
        <charset val="128"/>
        <scheme val="minor"/>
      </rPr>
      <t xml:space="preserve">
</t>
    </r>
    <r>
      <rPr>
        <sz val="20"/>
        <rFont val="游ゴシック"/>
        <family val="3"/>
        <charset val="128"/>
        <scheme val="minor"/>
      </rPr>
      <t>①現状が0（ゼロ）の場合、現況値は最低点を加算。
②記入した現況値の妥当性が示せない場合、現況値ポイントは最低点を加算</t>
    </r>
    <rPh sb="1" eb="6">
      <t>フカカチリツ</t>
    </rPh>
    <rPh sb="7" eb="10">
      <t>シンセイジ</t>
    </rPh>
    <rPh sb="56" eb="57">
      <t>テン</t>
    </rPh>
    <rPh sb="82" eb="85">
      <t>ゲンキョウチ</t>
    </rPh>
    <phoneticPr fontId="2"/>
  </si>
  <si>
    <r>
      <t xml:space="preserve">※申請時における事業実施主体の売上高に占める経常利益の割合
</t>
    </r>
    <r>
      <rPr>
        <sz val="20"/>
        <rFont val="游ゴシック"/>
        <family val="3"/>
        <charset val="128"/>
        <scheme val="minor"/>
      </rPr>
      <t>①現状が0（ゼロ）の場合、現況値は最低点を加算。
②記入した現況値の妥当性が示せない場合、現況値ポイントは最低点を加算</t>
    </r>
    <rPh sb="1" eb="4">
      <t>シンセイジ</t>
    </rPh>
    <phoneticPr fontId="2"/>
  </si>
  <si>
    <r>
      <t xml:space="preserve">※B1の現況値「売上高（手入力、円単位）」に入力した売上高に対する増加率
</t>
    </r>
    <r>
      <rPr>
        <sz val="20"/>
        <rFont val="游ゴシック"/>
        <family val="3"/>
        <charset val="128"/>
        <scheme val="minor"/>
      </rPr>
      <t>①現状が0（ゼロ）の場合、成果目標は一律最高点を加算。
②記入した現況値の妥当性が示せない場合、成果目標は最低点を加算。</t>
    </r>
    <rPh sb="4" eb="7">
      <t>ゲンキョウチ</t>
    </rPh>
    <rPh sb="8" eb="11">
      <t>ウリアゲダカ</t>
    </rPh>
    <rPh sb="12" eb="15">
      <t>テニュウリョク</t>
    </rPh>
    <rPh sb="16" eb="19">
      <t>エンタンイ</t>
    </rPh>
    <rPh sb="22" eb="24">
      <t>ニュウリョク</t>
    </rPh>
    <rPh sb="26" eb="29">
      <t>ウリアゲダカ</t>
    </rPh>
    <rPh sb="30" eb="31">
      <t>タイ</t>
    </rPh>
    <rPh sb="33" eb="36">
      <t>ゾウカリツ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</si>
</sst>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28"/>
      <color rgb="FFFF0000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36"/>
      <color rgb="FFFF0000"/>
      <name val="游ゴシック"/>
      <family val="3"/>
      <charset val="128"/>
      <scheme val="minor"/>
    </font>
    <font>
      <sz val="36"/>
      <name val="游ゴシック"/>
      <family val="3"/>
      <charset val="128"/>
      <scheme val="minor"/>
    </font>
    <font>
      <sz val="36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38" fontId="11" fillId="0" borderId="37" xfId="2" applyFont="1" applyFill="1" applyBorder="1" applyAlignment="1">
      <alignment vertical="center" shrinkToFit="1"/>
    </xf>
    <xf numFmtId="38" fontId="11" fillId="0" borderId="35" xfId="2" applyFont="1" applyBorder="1" applyAlignment="1">
      <alignment vertical="center" shrinkToFit="1"/>
    </xf>
    <xf numFmtId="38" fontId="11" fillId="0" borderId="6" xfId="2" applyFont="1" applyBorder="1" applyAlignment="1">
      <alignment vertical="center" shrinkToFit="1"/>
    </xf>
    <xf numFmtId="38" fontId="11" fillId="0" borderId="9" xfId="2" applyFont="1" applyFill="1" applyBorder="1" applyAlignment="1">
      <alignment vertical="center" shrinkToFit="1"/>
    </xf>
    <xf numFmtId="38" fontId="12" fillId="0" borderId="9" xfId="2" applyFont="1" applyFill="1" applyBorder="1" applyAlignment="1">
      <alignment vertical="center" shrinkToFit="1"/>
    </xf>
    <xf numFmtId="0" fontId="5" fillId="6" borderId="23" xfId="0" applyFont="1" applyFill="1" applyBorder="1" applyAlignment="1">
      <alignment vertical="center" shrinkToFit="1"/>
    </xf>
    <xf numFmtId="0" fontId="5" fillId="5" borderId="23" xfId="0" applyFont="1" applyFill="1" applyBorder="1" applyAlignment="1">
      <alignment vertical="center" shrinkToFit="1"/>
    </xf>
    <xf numFmtId="0" fontId="5" fillId="4" borderId="23" xfId="0" applyFont="1" applyFill="1" applyBorder="1" applyAlignment="1">
      <alignment vertical="center" shrinkToFit="1"/>
    </xf>
    <xf numFmtId="0" fontId="5" fillId="3" borderId="23" xfId="0" applyFont="1" applyFill="1" applyBorder="1" applyAlignment="1">
      <alignment vertical="center" shrinkToFit="1"/>
    </xf>
    <xf numFmtId="0" fontId="5" fillId="2" borderId="24" xfId="0" applyFont="1" applyFill="1" applyBorder="1" applyAlignment="1">
      <alignment vertical="center" shrinkToFit="1"/>
    </xf>
    <xf numFmtId="0" fontId="5" fillId="5" borderId="2" xfId="0" applyFont="1" applyFill="1" applyBorder="1" applyAlignment="1">
      <alignment vertical="center" shrinkToFit="1"/>
    </xf>
    <xf numFmtId="0" fontId="5" fillId="4" borderId="2" xfId="0" applyFont="1" applyFill="1" applyBorder="1" applyAlignment="1">
      <alignment vertical="center" shrinkToFit="1"/>
    </xf>
    <xf numFmtId="0" fontId="5" fillId="3" borderId="2" xfId="0" applyFont="1" applyFill="1" applyBorder="1" applyAlignment="1">
      <alignment vertical="center" shrinkToFit="1"/>
    </xf>
    <xf numFmtId="0" fontId="5" fillId="2" borderId="5" xfId="0" applyFont="1" applyFill="1" applyBorder="1" applyAlignment="1">
      <alignment vertical="center" shrinkToFit="1"/>
    </xf>
    <xf numFmtId="0" fontId="5" fillId="6" borderId="2" xfId="0" applyFont="1" applyFill="1" applyBorder="1" applyAlignment="1">
      <alignment vertical="center" shrinkToFit="1"/>
    </xf>
    <xf numFmtId="0" fontId="5" fillId="2" borderId="2" xfId="0" applyFont="1" applyFill="1" applyBorder="1" applyAlignment="1">
      <alignment vertical="center" shrinkToFit="1"/>
    </xf>
    <xf numFmtId="0" fontId="10" fillId="0" borderId="36" xfId="0" applyFont="1" applyBorder="1" applyAlignment="1">
      <alignment horizontal="left" vertical="center" shrinkToFit="1"/>
    </xf>
    <xf numFmtId="0" fontId="10" fillId="0" borderId="1" xfId="0" applyFont="1" applyBorder="1" applyAlignment="1">
      <alignment vertical="center" shrinkToFit="1"/>
    </xf>
    <xf numFmtId="0" fontId="10" fillId="0" borderId="8" xfId="0" applyFont="1" applyBorder="1" applyAlignment="1">
      <alignment vertical="center" shrinkToFit="1"/>
    </xf>
    <xf numFmtId="0" fontId="10" fillId="0" borderId="29" xfId="0" applyFont="1" applyBorder="1" applyAlignment="1">
      <alignment horizontal="left" vertical="center" shrinkToFit="1"/>
    </xf>
    <xf numFmtId="0" fontId="10" fillId="0" borderId="38" xfId="0" applyFont="1" applyBorder="1" applyAlignment="1">
      <alignment horizontal="left" vertical="center" shrinkToFit="1"/>
    </xf>
    <xf numFmtId="0" fontId="10" fillId="0" borderId="38" xfId="0" applyFont="1" applyBorder="1" applyAlignment="1">
      <alignment vertical="center" shrinkToFit="1"/>
    </xf>
    <xf numFmtId="0" fontId="10" fillId="0" borderId="8" xfId="0" applyFont="1" applyBorder="1" applyAlignment="1">
      <alignment horizontal="left" vertical="center" wrapText="1" shrinkToFit="1"/>
    </xf>
    <xf numFmtId="0" fontId="9" fillId="0" borderId="40" xfId="0" applyFont="1" applyBorder="1" applyAlignment="1"/>
    <xf numFmtId="38" fontId="11" fillId="0" borderId="30" xfId="2" applyFont="1" applyBorder="1" applyAlignment="1">
      <alignment vertical="center" shrinkToFit="1"/>
    </xf>
    <xf numFmtId="38" fontId="11" fillId="0" borderId="9" xfId="2" applyFont="1" applyBorder="1" applyAlignment="1">
      <alignment vertical="center" shrinkToFit="1"/>
    </xf>
    <xf numFmtId="38" fontId="12" fillId="0" borderId="9" xfId="2" applyFont="1" applyBorder="1" applyAlignment="1">
      <alignment vertical="center" shrinkToFit="1"/>
    </xf>
    <xf numFmtId="0" fontId="5" fillId="0" borderId="20" xfId="0" applyFont="1" applyBorder="1" applyAlignment="1">
      <alignment horizontal="left" vertical="center" wrapText="1" shrinkToFit="1"/>
    </xf>
    <xf numFmtId="0" fontId="5" fillId="0" borderId="2" xfId="0" applyFont="1" applyBorder="1" applyAlignment="1">
      <alignment vertical="center" wrapText="1" shrinkToFit="1"/>
    </xf>
    <xf numFmtId="0" fontId="5" fillId="0" borderId="0" xfId="0" applyFont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10" fontId="12" fillId="0" borderId="32" xfId="1" applyNumberFormat="1" applyFont="1" applyFill="1" applyBorder="1" applyAlignment="1">
      <alignment horizontal="center" vertical="center" shrinkToFit="1"/>
    </xf>
    <xf numFmtId="10" fontId="12" fillId="0" borderId="6" xfId="1" applyNumberFormat="1" applyFont="1" applyFill="1" applyBorder="1" applyAlignment="1">
      <alignment horizontal="center" vertical="center" shrinkToFit="1"/>
    </xf>
    <xf numFmtId="10" fontId="12" fillId="0" borderId="7" xfId="1" applyNumberFormat="1" applyFont="1" applyFill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38" fontId="11" fillId="0" borderId="30" xfId="2" applyFont="1" applyBorder="1" applyAlignment="1">
      <alignment horizontal="center" vertical="center" shrinkToFit="1"/>
    </xf>
    <xf numFmtId="38" fontId="11" fillId="0" borderId="14" xfId="2" applyFont="1" applyBorder="1" applyAlignment="1">
      <alignment horizontal="center" vertical="center" shrinkToFit="1"/>
    </xf>
    <xf numFmtId="38" fontId="11" fillId="0" borderId="25" xfId="2" applyFont="1" applyBorder="1" applyAlignment="1">
      <alignment horizontal="center" vertical="center" shrinkToFit="1"/>
    </xf>
    <xf numFmtId="38" fontId="11" fillId="0" borderId="13" xfId="2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shrinkToFit="1"/>
    </xf>
    <xf numFmtId="10" fontId="13" fillId="0" borderId="34" xfId="1" applyNumberFormat="1" applyFont="1" applyFill="1" applyBorder="1" applyAlignment="1">
      <alignment horizontal="center" vertical="center" shrinkToFit="1"/>
    </xf>
    <xf numFmtId="10" fontId="13" fillId="0" borderId="7" xfId="1" applyNumberFormat="1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38" fontId="11" fillId="0" borderId="21" xfId="2" applyFont="1" applyBorder="1" applyAlignment="1">
      <alignment horizontal="center" vertical="center" shrinkToFit="1"/>
    </xf>
    <xf numFmtId="38" fontId="11" fillId="0" borderId="22" xfId="2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left" vertical="top" wrapText="1" shrinkToFit="1"/>
    </xf>
    <xf numFmtId="0" fontId="5" fillId="0" borderId="23" xfId="0" applyFont="1" applyBorder="1" applyAlignment="1">
      <alignment horizontal="left" vertical="top" shrinkToFit="1"/>
    </xf>
    <xf numFmtId="0" fontId="10" fillId="0" borderId="39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center" vertical="center" shrinkToFit="1"/>
    </xf>
    <xf numFmtId="10" fontId="13" fillId="0" borderId="32" xfId="1" applyNumberFormat="1" applyFont="1" applyFill="1" applyBorder="1" applyAlignment="1">
      <alignment horizontal="center" vertical="center" shrinkToFit="1"/>
    </xf>
    <xf numFmtId="10" fontId="13" fillId="0" borderId="6" xfId="1" applyNumberFormat="1" applyFont="1" applyFill="1" applyBorder="1" applyAlignment="1">
      <alignment horizontal="center" vertical="center" shrinkToFit="1"/>
    </xf>
    <xf numFmtId="0" fontId="6" fillId="0" borderId="26" xfId="0" applyFont="1" applyBorder="1" applyAlignment="1">
      <alignment horizontal="left" vertical="center" shrinkToFit="1"/>
    </xf>
    <xf numFmtId="0" fontId="6" fillId="0" borderId="27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 wrapText="1" shrinkToFit="1"/>
    </xf>
    <xf numFmtId="0" fontId="5" fillId="0" borderId="23" xfId="0" applyFont="1" applyBorder="1" applyAlignment="1">
      <alignment horizontal="left" vertical="top" wrapText="1" shrinkToFit="1"/>
    </xf>
    <xf numFmtId="0" fontId="5" fillId="0" borderId="20" xfId="0" applyFont="1" applyBorder="1" applyAlignment="1">
      <alignment horizontal="left" vertical="center" shrinkToFit="1"/>
    </xf>
    <xf numFmtId="0" fontId="5" fillId="0" borderId="23" xfId="0" applyFont="1" applyBorder="1" applyAlignment="1">
      <alignment horizontal="left" vertical="center" shrinkToFit="1"/>
    </xf>
  </cellXfs>
  <cellStyles count="3">
    <cellStyle name="パーセント" xfId="1" builtinId="5"/>
    <cellStyle name="桁区切り" xfId="2" builtinId="6"/>
    <cellStyle name="標準" xfId="0" builtinId="0"/>
  </cellStyles>
  <dxfs count="40"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6238874</xdr:colOff>
      <xdr:row>4</xdr:row>
      <xdr:rowOff>200024</xdr:rowOff>
    </xdr:from>
    <xdr:to>
      <xdr:col>3</xdr:col>
      <xdr:colOff>12981276</xdr:colOff>
      <xdr:row>7</xdr:row>
      <xdr:rowOff>82261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E50C61C-95E4-486E-8FF7-9D9EED154C62}"/>
            </a:ext>
          </a:extLst>
        </xdr:cNvPr>
        <xdr:cNvSpPr txBox="1"/>
      </xdr:nvSpPr>
      <xdr:spPr>
        <a:xfrm>
          <a:off x="10687049" y="2886074"/>
          <a:ext cx="6742402" cy="10252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altLang="ja-JP" sz="3600" b="0" i="0" u="none" strike="noStrike" baseline="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D3EB7-DE6F-4B97-88FB-E5FC5AED04CC}">
  <sheetPr>
    <tabColor rgb="FFFFC000"/>
  </sheetPr>
  <dimension ref="A1:E53"/>
  <sheetViews>
    <sheetView tabSelected="1" view="pageBreakPreview" zoomScale="40" zoomScaleNormal="40" zoomScaleSheetLayoutView="40" zoomScalePageLayoutView="40" workbookViewId="0">
      <selection activeCell="G17" sqref="G17"/>
    </sheetView>
  </sheetViews>
  <sheetFormatPr defaultRowHeight="18" x14ac:dyDescent="0.45"/>
  <cols>
    <col min="1" max="1" width="9.59765625" customWidth="1"/>
    <col min="2" max="2" width="30.59765625" customWidth="1"/>
    <col min="3" max="3" width="52.19921875" customWidth="1"/>
    <col min="4" max="4" width="141" customWidth="1"/>
    <col min="5" max="5" width="5.69921875" customWidth="1"/>
    <col min="6" max="6" width="11.69921875" bestFit="1" customWidth="1"/>
    <col min="7" max="7" width="121.296875" customWidth="1"/>
  </cols>
  <sheetData>
    <row r="1" spans="1:4" ht="45.6" x14ac:dyDescent="1.1000000000000001">
      <c r="A1" s="5" t="s">
        <v>0</v>
      </c>
      <c r="D1" s="32" t="s">
        <v>52</v>
      </c>
    </row>
    <row r="3" spans="1:4" ht="35.4" x14ac:dyDescent="0.45">
      <c r="A3" s="8" t="s">
        <v>1</v>
      </c>
      <c r="B3" s="8"/>
      <c r="C3" s="8"/>
      <c r="D3" s="8"/>
    </row>
    <row r="4" spans="1:4" ht="35.4" x14ac:dyDescent="0.45">
      <c r="A4" s="8"/>
      <c r="B4" s="8"/>
      <c r="C4" s="8"/>
      <c r="D4" s="8"/>
    </row>
    <row r="5" spans="1:4" ht="35.4" x14ac:dyDescent="0.45">
      <c r="A5" s="8" t="s">
        <v>2</v>
      </c>
      <c r="B5" s="8"/>
      <c r="C5" s="8"/>
      <c r="D5" s="8"/>
    </row>
    <row r="6" spans="1:4" ht="84" customHeight="1" x14ac:dyDescent="0.45">
      <c r="A6" s="38" t="s">
        <v>3</v>
      </c>
      <c r="B6" s="38"/>
      <c r="C6" s="38"/>
      <c r="D6" s="38"/>
    </row>
    <row r="7" spans="1:4" ht="35.4" x14ac:dyDescent="0.45">
      <c r="A7" s="8"/>
      <c r="B7" s="8"/>
      <c r="C7" s="8"/>
      <c r="D7" s="8"/>
    </row>
    <row r="8" spans="1:4" ht="35.4" x14ac:dyDescent="0.45">
      <c r="A8" s="8" t="s">
        <v>4</v>
      </c>
      <c r="B8" s="8"/>
      <c r="C8" s="8"/>
      <c r="D8" s="8"/>
    </row>
    <row r="9" spans="1:4" ht="35.4" x14ac:dyDescent="0.45">
      <c r="A9" s="8" t="s">
        <v>5</v>
      </c>
      <c r="B9" s="8"/>
      <c r="C9" s="8"/>
      <c r="D9" s="8"/>
    </row>
    <row r="10" spans="1:4" ht="35.4" x14ac:dyDescent="0.45">
      <c r="A10" s="8" t="s">
        <v>6</v>
      </c>
      <c r="B10" s="8"/>
      <c r="C10" s="8"/>
      <c r="D10" s="8"/>
    </row>
    <row r="11" spans="1:4" ht="35.4" x14ac:dyDescent="0.45">
      <c r="A11" s="8"/>
      <c r="B11" s="8"/>
      <c r="C11" s="8"/>
      <c r="D11" s="8"/>
    </row>
    <row r="12" spans="1:4" ht="35.4" x14ac:dyDescent="0.45">
      <c r="A12" s="8" t="s">
        <v>7</v>
      </c>
      <c r="B12" s="8"/>
      <c r="C12" s="8"/>
      <c r="D12" s="8"/>
    </row>
    <row r="13" spans="1:4" ht="35.4" x14ac:dyDescent="0.45">
      <c r="A13" s="8" t="s">
        <v>8</v>
      </c>
      <c r="B13" s="8"/>
      <c r="C13" s="8"/>
      <c r="D13" s="8"/>
    </row>
    <row r="14" spans="1:4" ht="35.4" x14ac:dyDescent="0.45">
      <c r="A14" s="8"/>
      <c r="B14" s="8"/>
      <c r="C14" s="8"/>
      <c r="D14" s="8"/>
    </row>
    <row r="15" spans="1:4" ht="35.4" x14ac:dyDescent="0.45">
      <c r="A15" s="8" t="s">
        <v>9</v>
      </c>
      <c r="B15" s="8"/>
      <c r="C15" s="8"/>
      <c r="D15" s="8"/>
    </row>
    <row r="16" spans="1:4" ht="35.4" x14ac:dyDescent="0.45">
      <c r="A16" s="8" t="s">
        <v>10</v>
      </c>
      <c r="B16" s="8"/>
      <c r="C16" s="8"/>
      <c r="D16" s="8"/>
    </row>
    <row r="17" spans="1:5" ht="82.5" customHeight="1" x14ac:dyDescent="0.45">
      <c r="A17" s="38" t="s">
        <v>11</v>
      </c>
      <c r="B17" s="38"/>
      <c r="C17" s="38"/>
      <c r="D17" s="38"/>
    </row>
    <row r="20" spans="1:5" ht="46.2" thickBot="1" x14ac:dyDescent="0.5">
      <c r="A20" s="6"/>
      <c r="B20" s="7" t="s">
        <v>12</v>
      </c>
    </row>
    <row r="21" spans="1:5" ht="39" x14ac:dyDescent="0.45">
      <c r="A21" s="59" t="s">
        <v>13</v>
      </c>
      <c r="B21" s="56" t="s">
        <v>14</v>
      </c>
      <c r="C21" s="57"/>
      <c r="D21" s="58"/>
    </row>
    <row r="22" spans="1:5" ht="161.25" customHeight="1" x14ac:dyDescent="0.45">
      <c r="A22" s="60"/>
      <c r="B22" s="64" t="s">
        <v>15</v>
      </c>
      <c r="C22" s="65"/>
      <c r="D22" s="36" t="s">
        <v>70</v>
      </c>
    </row>
    <row r="23" spans="1:5" ht="26.25" customHeight="1" x14ac:dyDescent="0.45">
      <c r="A23" s="60"/>
      <c r="B23" s="62">
        <v>1500000</v>
      </c>
      <c r="C23" s="49"/>
      <c r="D23" s="14" t="s">
        <v>16</v>
      </c>
    </row>
    <row r="24" spans="1:5" ht="26.25" customHeight="1" x14ac:dyDescent="0.45">
      <c r="A24" s="60"/>
      <c r="B24" s="63"/>
      <c r="C24" s="51"/>
      <c r="D24" s="15" t="s">
        <v>17</v>
      </c>
    </row>
    <row r="25" spans="1:5" ht="26.25" customHeight="1" x14ac:dyDescent="0.45">
      <c r="A25" s="60"/>
      <c r="B25" s="39" t="s">
        <v>18</v>
      </c>
      <c r="C25" s="42">
        <f>B23/C34-1</f>
        <v>0.5</v>
      </c>
      <c r="D25" s="16" t="s">
        <v>19</v>
      </c>
    </row>
    <row r="26" spans="1:5" ht="26.25" customHeight="1" x14ac:dyDescent="0.45">
      <c r="A26" s="60"/>
      <c r="B26" s="40"/>
      <c r="C26" s="43"/>
      <c r="D26" s="17" t="s">
        <v>20</v>
      </c>
    </row>
    <row r="27" spans="1:5" ht="26.25" customHeight="1" thickBot="1" x14ac:dyDescent="0.5">
      <c r="A27" s="60"/>
      <c r="B27" s="41"/>
      <c r="C27" s="44"/>
      <c r="D27" s="18" t="s">
        <v>21</v>
      </c>
    </row>
    <row r="28" spans="1:5" ht="39.75" customHeight="1" x14ac:dyDescent="0.45">
      <c r="A28" s="60"/>
      <c r="B28" s="56" t="s">
        <v>22</v>
      </c>
      <c r="C28" s="57"/>
      <c r="D28" s="58"/>
    </row>
    <row r="29" spans="1:5" ht="73.5" customHeight="1" x14ac:dyDescent="0.45">
      <c r="A29" s="60"/>
      <c r="B29" s="40" t="s">
        <v>23</v>
      </c>
      <c r="C29" s="66"/>
      <c r="D29" s="67" t="s">
        <v>71</v>
      </c>
      <c r="E29" s="2"/>
    </row>
    <row r="30" spans="1:5" ht="58.2" x14ac:dyDescent="0.45">
      <c r="A30" s="60"/>
      <c r="B30" s="25" t="s">
        <v>24</v>
      </c>
      <c r="C30" s="9">
        <v>5000000</v>
      </c>
      <c r="D30" s="68"/>
    </row>
    <row r="31" spans="1:5" ht="58.2" x14ac:dyDescent="0.45">
      <c r="A31" s="60"/>
      <c r="B31" s="26" t="s">
        <v>25</v>
      </c>
      <c r="C31" s="10">
        <v>200000</v>
      </c>
      <c r="D31" s="68"/>
    </row>
    <row r="32" spans="1:5" ht="58.2" x14ac:dyDescent="0.45">
      <c r="A32" s="60"/>
      <c r="B32" s="26" t="s">
        <v>26</v>
      </c>
      <c r="C32" s="11">
        <v>200000</v>
      </c>
      <c r="D32" s="14" t="s">
        <v>27</v>
      </c>
    </row>
    <row r="33" spans="1:4" ht="58.8" thickBot="1" x14ac:dyDescent="0.5">
      <c r="A33" s="60"/>
      <c r="B33" s="27" t="s">
        <v>28</v>
      </c>
      <c r="C33" s="12">
        <v>600000</v>
      </c>
      <c r="D33" s="19" t="s">
        <v>29</v>
      </c>
    </row>
    <row r="34" spans="1:4" ht="79.2" thickTop="1" thickBot="1" x14ac:dyDescent="0.5">
      <c r="A34" s="60"/>
      <c r="B34" s="31" t="s">
        <v>30</v>
      </c>
      <c r="C34" s="13">
        <f>SUM(C31:C33)</f>
        <v>1000000</v>
      </c>
      <c r="D34" s="20" t="s">
        <v>31</v>
      </c>
    </row>
    <row r="35" spans="1:4" ht="36" thickTop="1" x14ac:dyDescent="0.45">
      <c r="A35" s="60"/>
      <c r="B35" s="52" t="s">
        <v>32</v>
      </c>
      <c r="C35" s="54">
        <f>C34/C30</f>
        <v>0.2</v>
      </c>
      <c r="D35" s="21" t="s">
        <v>33</v>
      </c>
    </row>
    <row r="36" spans="1:4" ht="44.25" customHeight="1" thickBot="1" x14ac:dyDescent="0.5">
      <c r="A36" s="61"/>
      <c r="B36" s="53"/>
      <c r="C36" s="55"/>
      <c r="D36" s="22" t="s">
        <v>34</v>
      </c>
    </row>
    <row r="37" spans="1:4" ht="26.25" customHeight="1" thickBot="1" x14ac:dyDescent="0.5">
      <c r="A37" s="1"/>
    </row>
    <row r="38" spans="1:4" ht="39.75" customHeight="1" x14ac:dyDescent="0.45">
      <c r="A38" s="59" t="s">
        <v>35</v>
      </c>
      <c r="B38" s="73" t="s">
        <v>36</v>
      </c>
      <c r="C38" s="73"/>
      <c r="D38" s="74"/>
    </row>
    <row r="39" spans="1:4" ht="120" customHeight="1" x14ac:dyDescent="0.45">
      <c r="A39" s="60"/>
      <c r="B39" s="75" t="s">
        <v>37</v>
      </c>
      <c r="C39" s="66"/>
      <c r="D39" s="37" t="s">
        <v>73</v>
      </c>
    </row>
    <row r="40" spans="1:4" ht="30" customHeight="1" x14ac:dyDescent="0.45">
      <c r="A40" s="60"/>
      <c r="B40" s="48">
        <v>5500000</v>
      </c>
      <c r="C40" s="49"/>
      <c r="D40" s="23" t="s">
        <v>38</v>
      </c>
    </row>
    <row r="41" spans="1:4" ht="30" customHeight="1" x14ac:dyDescent="0.45">
      <c r="A41" s="60"/>
      <c r="B41" s="50"/>
      <c r="C41" s="51"/>
      <c r="D41" s="19" t="s">
        <v>39</v>
      </c>
    </row>
    <row r="42" spans="1:4" ht="30" customHeight="1" x14ac:dyDescent="0.45">
      <c r="A42" s="60"/>
      <c r="B42" s="45" t="s">
        <v>18</v>
      </c>
      <c r="C42" s="42">
        <f>B40/C30-1</f>
        <v>0.10000000000000009</v>
      </c>
      <c r="D42" s="20" t="s">
        <v>40</v>
      </c>
    </row>
    <row r="43" spans="1:4" ht="30" customHeight="1" x14ac:dyDescent="0.45">
      <c r="A43" s="60"/>
      <c r="B43" s="46"/>
      <c r="C43" s="43"/>
      <c r="D43" s="21" t="s">
        <v>41</v>
      </c>
    </row>
    <row r="44" spans="1:4" ht="30" customHeight="1" thickBot="1" x14ac:dyDescent="0.5">
      <c r="A44" s="60"/>
      <c r="B44" s="47"/>
      <c r="C44" s="44"/>
      <c r="D44" s="24" t="s">
        <v>42</v>
      </c>
    </row>
    <row r="45" spans="1:4" ht="39.75" customHeight="1" x14ac:dyDescent="0.45">
      <c r="A45" s="60"/>
      <c r="B45" s="56" t="s">
        <v>43</v>
      </c>
      <c r="C45" s="57"/>
      <c r="D45" s="58"/>
    </row>
    <row r="46" spans="1:4" ht="72.75" customHeight="1" x14ac:dyDescent="0.45">
      <c r="A46" s="60"/>
      <c r="B46" s="40" t="s">
        <v>23</v>
      </c>
      <c r="C46" s="66"/>
      <c r="D46" s="76" t="s">
        <v>72</v>
      </c>
    </row>
    <row r="47" spans="1:4" ht="58.2" x14ac:dyDescent="0.45">
      <c r="A47" s="60"/>
      <c r="B47" s="26" t="s">
        <v>25</v>
      </c>
      <c r="C47" s="11">
        <v>100000</v>
      </c>
      <c r="D47" s="68"/>
    </row>
    <row r="48" spans="1:4" ht="58.2" x14ac:dyDescent="0.45">
      <c r="A48" s="60"/>
      <c r="B48" s="28" t="s">
        <v>24</v>
      </c>
      <c r="C48" s="33">
        <v>1000000</v>
      </c>
      <c r="D48" s="23" t="s">
        <v>44</v>
      </c>
    </row>
    <row r="49" spans="1:4" ht="35.4" x14ac:dyDescent="0.45">
      <c r="A49" s="60"/>
      <c r="B49" s="39" t="s">
        <v>45</v>
      </c>
      <c r="C49" s="71">
        <f>C47/C48</f>
        <v>0.1</v>
      </c>
      <c r="D49" s="19" t="s">
        <v>46</v>
      </c>
    </row>
    <row r="50" spans="1:4" ht="35.4" x14ac:dyDescent="0.45">
      <c r="A50" s="60"/>
      <c r="B50" s="70"/>
      <c r="C50" s="72"/>
      <c r="D50" s="20" t="s">
        <v>47</v>
      </c>
    </row>
    <row r="51" spans="1:4" ht="35.4" x14ac:dyDescent="0.45">
      <c r="A51" s="60"/>
      <c r="B51" s="70"/>
      <c r="C51" s="72"/>
      <c r="D51" s="21" t="s">
        <v>48</v>
      </c>
    </row>
    <row r="52" spans="1:4" ht="36" thickBot="1" x14ac:dyDescent="0.5">
      <c r="A52" s="61"/>
      <c r="B52" s="53"/>
      <c r="C52" s="55"/>
      <c r="D52" s="22" t="s">
        <v>49</v>
      </c>
    </row>
    <row r="53" spans="1:4" ht="67.5" customHeight="1" x14ac:dyDescent="0.45">
      <c r="B53" s="69" t="s">
        <v>50</v>
      </c>
      <c r="C53" s="69"/>
      <c r="D53" s="69"/>
    </row>
  </sheetData>
  <mergeCells count="25">
    <mergeCell ref="B53:D53"/>
    <mergeCell ref="B49:B52"/>
    <mergeCell ref="C49:C52"/>
    <mergeCell ref="A38:A52"/>
    <mergeCell ref="B38:D38"/>
    <mergeCell ref="B45:D45"/>
    <mergeCell ref="B39:C39"/>
    <mergeCell ref="B46:C46"/>
    <mergeCell ref="D46:D47"/>
    <mergeCell ref="A6:D6"/>
    <mergeCell ref="B25:B27"/>
    <mergeCell ref="C25:C27"/>
    <mergeCell ref="B42:B44"/>
    <mergeCell ref="C42:C44"/>
    <mergeCell ref="B40:C41"/>
    <mergeCell ref="B35:B36"/>
    <mergeCell ref="C35:C36"/>
    <mergeCell ref="A17:D17"/>
    <mergeCell ref="B21:D21"/>
    <mergeCell ref="A21:A36"/>
    <mergeCell ref="B23:C24"/>
    <mergeCell ref="B22:C22"/>
    <mergeCell ref="B29:C29"/>
    <mergeCell ref="B28:D28"/>
    <mergeCell ref="D29:D31"/>
  </mergeCells>
  <phoneticPr fontId="2"/>
  <conditionalFormatting sqref="C25">
    <cfRule type="cellIs" dxfId="39" priority="11" operator="greaterThan">
      <formula>0.5</formula>
    </cfRule>
    <cfRule type="expression" dxfId="38" priority="12">
      <formula>AND($C$25&gt;0.3, $C$25&lt;=0.5)</formula>
    </cfRule>
    <cfRule type="expression" dxfId="37" priority="13">
      <formula>AND($C$25&gt;0.2, $C$25&lt;=0.3)</formula>
    </cfRule>
    <cfRule type="expression" dxfId="36" priority="15">
      <formula>AND($C$25&gt;0.08, $C$25&lt;=0.2)</formula>
    </cfRule>
    <cfRule type="cellIs" dxfId="35" priority="16" operator="lessThanOrEqual">
      <formula>0.08</formula>
    </cfRule>
  </conditionalFormatting>
  <conditionalFormatting sqref="C35">
    <cfRule type="cellIs" dxfId="34" priority="17" operator="lessThanOrEqual">
      <formula>0.2</formula>
    </cfRule>
    <cfRule type="expression" dxfId="33" priority="18">
      <formula>AND($C$35&gt;0.2, $C$35&lt;=0.3)</formula>
    </cfRule>
    <cfRule type="expression" dxfId="32" priority="19">
      <formula>AND($C$35&gt;0.3, $C$35&lt;=0.4)</formula>
    </cfRule>
    <cfRule type="expression" dxfId="31" priority="20">
      <formula>AND($C$35&gt;0.4, $C$35&lt;=0.5)</formula>
    </cfRule>
    <cfRule type="cellIs" dxfId="30" priority="21" operator="greaterThan">
      <formula>0.5</formula>
    </cfRule>
  </conditionalFormatting>
  <conditionalFormatting sqref="C42">
    <cfRule type="cellIs" dxfId="29" priority="6" operator="greaterThan">
      <formula>0.25</formula>
    </cfRule>
    <cfRule type="expression" dxfId="28" priority="7">
      <formula>AND($C$42&gt;0.15, $C$42&lt;=0.25)</formula>
    </cfRule>
    <cfRule type="expression" dxfId="27" priority="8">
      <formula>AND($C$42&gt;0.1, $C$42&lt;=0.15)</formula>
    </cfRule>
    <cfRule type="expression" dxfId="26" priority="9">
      <formula>AND($C$42&gt;0.06, $C$42&lt;=0.1)</formula>
    </cfRule>
    <cfRule type="cellIs" dxfId="25" priority="10" operator="lessThanOrEqual">
      <formula>0.06</formula>
    </cfRule>
  </conditionalFormatting>
  <conditionalFormatting sqref="C49">
    <cfRule type="cellIs" dxfId="24" priority="1" operator="lessThanOrEqual">
      <formula>0.02</formula>
    </cfRule>
    <cfRule type="expression" dxfId="23" priority="2">
      <formula>AND($C$49&gt;0.02, $C$49&lt;=0.04)</formula>
    </cfRule>
    <cfRule type="expression" dxfId="22" priority="3">
      <formula>AND($C$49&gt;0.04, $C$49&lt;=0.1)</formula>
    </cfRule>
    <cfRule type="expression" dxfId="21" priority="4">
      <formula>AND($C$49&gt;0.1, $C$49&lt;=0.24)</formula>
    </cfRule>
    <cfRule type="cellIs" dxfId="20" priority="5" operator="greaterThan">
      <formula>0.24</formula>
    </cfRule>
  </conditionalFormatting>
  <pageMargins left="0.25" right="0.25" top="0.75" bottom="0.75" header="0.3" footer="0.3"/>
  <pageSetup paperSize="9" scal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CF85-BC75-44A3-99E7-7BC27C63AFD5}">
  <dimension ref="A1:G50"/>
  <sheetViews>
    <sheetView view="pageBreakPreview" zoomScale="40" zoomScaleNormal="70" zoomScaleSheetLayoutView="40" zoomScalePageLayoutView="55" workbookViewId="0">
      <selection activeCell="D32" sqref="D32"/>
    </sheetView>
  </sheetViews>
  <sheetFormatPr defaultRowHeight="18" x14ac:dyDescent="0.45"/>
  <cols>
    <col min="1" max="1" width="9.5" customWidth="1"/>
    <col min="2" max="2" width="30.59765625" customWidth="1"/>
    <col min="3" max="3" width="52.19921875" customWidth="1"/>
    <col min="4" max="4" width="141" customWidth="1"/>
    <col min="5" max="5" width="7.09765625" customWidth="1"/>
    <col min="6" max="6" width="11.69921875" bestFit="1" customWidth="1"/>
    <col min="7" max="7" width="121.296875" customWidth="1"/>
  </cols>
  <sheetData>
    <row r="1" spans="1:4" ht="45.6" x14ac:dyDescent="1.1000000000000001">
      <c r="A1" s="5" t="s">
        <v>51</v>
      </c>
      <c r="D1" s="32" t="s">
        <v>52</v>
      </c>
    </row>
    <row r="3" spans="1:4" ht="35.4" x14ac:dyDescent="0.45">
      <c r="A3" s="8" t="s">
        <v>1</v>
      </c>
      <c r="B3" s="8"/>
      <c r="C3" s="8"/>
      <c r="D3" s="8"/>
    </row>
    <row r="4" spans="1:4" ht="35.4" x14ac:dyDescent="0.45">
      <c r="A4" s="8"/>
      <c r="B4" s="8"/>
      <c r="C4" s="8"/>
      <c r="D4" s="8"/>
    </row>
    <row r="5" spans="1:4" ht="35.4" x14ac:dyDescent="0.45">
      <c r="A5" s="8" t="s">
        <v>4</v>
      </c>
      <c r="B5" s="8"/>
      <c r="C5" s="8"/>
      <c r="D5" s="8"/>
    </row>
    <row r="6" spans="1:4" ht="35.4" x14ac:dyDescent="0.45">
      <c r="A6" s="8" t="s">
        <v>5</v>
      </c>
      <c r="B6" s="8"/>
      <c r="C6" s="8"/>
      <c r="D6" s="8"/>
    </row>
    <row r="7" spans="1:4" ht="35.4" x14ac:dyDescent="0.45">
      <c r="A7" s="8" t="s">
        <v>6</v>
      </c>
      <c r="B7" s="8"/>
      <c r="C7" s="8"/>
      <c r="D7" s="8"/>
    </row>
    <row r="8" spans="1:4" ht="35.4" x14ac:dyDescent="0.45">
      <c r="A8" s="8"/>
      <c r="B8" s="8"/>
      <c r="C8" s="8"/>
      <c r="D8" s="8"/>
    </row>
    <row r="9" spans="1:4" ht="35.4" x14ac:dyDescent="0.45">
      <c r="A9" s="8" t="s">
        <v>7</v>
      </c>
      <c r="B9" s="8"/>
      <c r="C9" s="8"/>
      <c r="D9" s="8"/>
    </row>
    <row r="10" spans="1:4" ht="35.4" x14ac:dyDescent="0.45">
      <c r="A10" s="8" t="s">
        <v>8</v>
      </c>
      <c r="B10" s="8"/>
      <c r="C10" s="8"/>
      <c r="D10" s="8"/>
    </row>
    <row r="11" spans="1:4" ht="35.4" x14ac:dyDescent="0.45">
      <c r="A11" s="8"/>
      <c r="B11" s="8"/>
      <c r="C11" s="8"/>
      <c r="D11" s="8"/>
    </row>
    <row r="12" spans="1:4" ht="35.4" x14ac:dyDescent="0.45">
      <c r="A12" s="8" t="s">
        <v>9</v>
      </c>
      <c r="B12" s="8"/>
      <c r="C12" s="8"/>
      <c r="D12" s="8"/>
    </row>
    <row r="13" spans="1:4" ht="35.4" x14ac:dyDescent="0.45">
      <c r="A13" s="8" t="s">
        <v>10</v>
      </c>
      <c r="B13" s="8"/>
      <c r="C13" s="8"/>
      <c r="D13" s="8"/>
    </row>
    <row r="14" spans="1:4" ht="82.5" customHeight="1" x14ac:dyDescent="0.45">
      <c r="A14" s="38" t="s">
        <v>11</v>
      </c>
      <c r="B14" s="38"/>
      <c r="C14" s="38"/>
      <c r="D14" s="38"/>
    </row>
    <row r="17" spans="1:7" ht="46.2" thickBot="1" x14ac:dyDescent="0.5">
      <c r="B17" s="7" t="s">
        <v>12</v>
      </c>
    </row>
    <row r="18" spans="1:7" ht="39.75" customHeight="1" x14ac:dyDescent="0.45">
      <c r="A18" s="59" t="s">
        <v>53</v>
      </c>
      <c r="B18" s="56" t="s">
        <v>14</v>
      </c>
      <c r="C18" s="57"/>
      <c r="D18" s="58"/>
    </row>
    <row r="19" spans="1:7" ht="71.25" customHeight="1" x14ac:dyDescent="0.45">
      <c r="A19" s="60"/>
      <c r="B19" s="64" t="s">
        <v>15</v>
      </c>
      <c r="C19" s="65"/>
      <c r="D19" s="4" t="s">
        <v>1</v>
      </c>
    </row>
    <row r="20" spans="1:7" ht="26.25" customHeight="1" x14ac:dyDescent="0.45">
      <c r="A20" s="60"/>
      <c r="B20" s="62">
        <v>1500000</v>
      </c>
      <c r="C20" s="49"/>
      <c r="D20" s="23" t="s">
        <v>54</v>
      </c>
    </row>
    <row r="21" spans="1:7" ht="26.25" customHeight="1" x14ac:dyDescent="0.45">
      <c r="A21" s="60"/>
      <c r="B21" s="63"/>
      <c r="C21" s="51"/>
      <c r="D21" s="19" t="s">
        <v>55</v>
      </c>
    </row>
    <row r="22" spans="1:7" ht="26.25" customHeight="1" x14ac:dyDescent="0.45">
      <c r="A22" s="60"/>
      <c r="B22" s="39" t="s">
        <v>18</v>
      </c>
      <c r="C22" s="42">
        <f>B20/C31-1</f>
        <v>0.5</v>
      </c>
      <c r="D22" s="20" t="s">
        <v>56</v>
      </c>
    </row>
    <row r="23" spans="1:7" ht="26.25" customHeight="1" x14ac:dyDescent="0.45">
      <c r="A23" s="60"/>
      <c r="B23" s="70"/>
      <c r="C23" s="43"/>
      <c r="D23" s="21" t="s">
        <v>57</v>
      </c>
    </row>
    <row r="24" spans="1:7" ht="26.25" customHeight="1" thickBot="1" x14ac:dyDescent="0.5">
      <c r="A24" s="60"/>
      <c r="B24" s="53"/>
      <c r="C24" s="44"/>
      <c r="D24" s="22" t="s">
        <v>58</v>
      </c>
    </row>
    <row r="25" spans="1:7" ht="39.75" customHeight="1" x14ac:dyDescent="0.45">
      <c r="A25" s="60"/>
      <c r="B25" s="56" t="s">
        <v>22</v>
      </c>
      <c r="C25" s="57"/>
      <c r="D25" s="58"/>
    </row>
    <row r="26" spans="1:7" ht="81" customHeight="1" x14ac:dyDescent="0.45">
      <c r="A26" s="60"/>
      <c r="B26" s="40" t="s">
        <v>23</v>
      </c>
      <c r="C26" s="66"/>
      <c r="D26" s="77" t="s">
        <v>59</v>
      </c>
      <c r="E26" s="2"/>
      <c r="F26" s="2"/>
      <c r="G26" s="3"/>
    </row>
    <row r="27" spans="1:7" ht="58.2" x14ac:dyDescent="0.45">
      <c r="A27" s="60"/>
      <c r="B27" s="29" t="s">
        <v>24</v>
      </c>
      <c r="C27" s="10">
        <v>5000000</v>
      </c>
      <c r="D27" s="78"/>
    </row>
    <row r="28" spans="1:7" ht="58.2" x14ac:dyDescent="0.45">
      <c r="A28" s="60"/>
      <c r="B28" s="30" t="s">
        <v>25</v>
      </c>
      <c r="C28" s="10">
        <v>200000</v>
      </c>
      <c r="D28" s="78"/>
    </row>
    <row r="29" spans="1:7" ht="58.2" x14ac:dyDescent="0.45">
      <c r="A29" s="60"/>
      <c r="B29" s="26" t="s">
        <v>26</v>
      </c>
      <c r="C29" s="11">
        <v>200000</v>
      </c>
      <c r="D29" s="23" t="s">
        <v>27</v>
      </c>
    </row>
    <row r="30" spans="1:7" ht="58.8" thickBot="1" x14ac:dyDescent="0.5">
      <c r="A30" s="60"/>
      <c r="B30" s="27" t="s">
        <v>28</v>
      </c>
      <c r="C30" s="34">
        <v>600000</v>
      </c>
      <c r="D30" s="19" t="s">
        <v>29</v>
      </c>
    </row>
    <row r="31" spans="1:7" ht="79.2" thickTop="1" thickBot="1" x14ac:dyDescent="0.5">
      <c r="A31" s="60"/>
      <c r="B31" s="31" t="s">
        <v>30</v>
      </c>
      <c r="C31" s="35">
        <f>SUM(C28:C30)</f>
        <v>1000000</v>
      </c>
      <c r="D31" s="20" t="s">
        <v>31</v>
      </c>
    </row>
    <row r="32" spans="1:7" ht="26.25" customHeight="1" thickTop="1" x14ac:dyDescent="0.45">
      <c r="A32" s="60"/>
      <c r="B32" s="52" t="s">
        <v>32</v>
      </c>
      <c r="C32" s="54">
        <f>C31/C27</f>
        <v>0.2</v>
      </c>
      <c r="D32" s="21" t="s">
        <v>33</v>
      </c>
    </row>
    <row r="33" spans="1:4" ht="45" customHeight="1" thickBot="1" x14ac:dyDescent="0.5">
      <c r="A33" s="61"/>
      <c r="B33" s="53"/>
      <c r="C33" s="55"/>
      <c r="D33" s="22" t="s">
        <v>34</v>
      </c>
    </row>
    <row r="34" spans="1:4" ht="29.4" thickBot="1" x14ac:dyDescent="0.5">
      <c r="A34" s="1"/>
    </row>
    <row r="35" spans="1:4" ht="39" x14ac:dyDescent="0.45">
      <c r="A35" s="59" t="s">
        <v>60</v>
      </c>
      <c r="B35" s="73" t="s">
        <v>36</v>
      </c>
      <c r="C35" s="73"/>
      <c r="D35" s="74"/>
    </row>
    <row r="36" spans="1:4" ht="63.75" customHeight="1" x14ac:dyDescent="0.45">
      <c r="A36" s="60"/>
      <c r="B36" s="75" t="s">
        <v>37</v>
      </c>
      <c r="C36" s="66"/>
      <c r="D36" s="4" t="s">
        <v>61</v>
      </c>
    </row>
    <row r="37" spans="1:4" ht="29.25" customHeight="1" x14ac:dyDescent="0.45">
      <c r="A37" s="60"/>
      <c r="B37" s="48">
        <v>5500000</v>
      </c>
      <c r="C37" s="49"/>
      <c r="D37" s="23" t="s">
        <v>62</v>
      </c>
    </row>
    <row r="38" spans="1:4" ht="29.25" customHeight="1" x14ac:dyDescent="0.45">
      <c r="A38" s="60"/>
      <c r="B38" s="50"/>
      <c r="C38" s="51"/>
      <c r="D38" s="19" t="s">
        <v>63</v>
      </c>
    </row>
    <row r="39" spans="1:4" ht="29.25" customHeight="1" x14ac:dyDescent="0.45">
      <c r="A39" s="60"/>
      <c r="B39" s="45" t="s">
        <v>18</v>
      </c>
      <c r="C39" s="42">
        <f>B37/C27-1</f>
        <v>0.10000000000000009</v>
      </c>
      <c r="D39" s="20" t="s">
        <v>64</v>
      </c>
    </row>
    <row r="40" spans="1:4" ht="29.25" customHeight="1" x14ac:dyDescent="0.45">
      <c r="A40" s="60"/>
      <c r="B40" s="46"/>
      <c r="C40" s="43"/>
      <c r="D40" s="21" t="s">
        <v>65</v>
      </c>
    </row>
    <row r="41" spans="1:4" ht="29.25" customHeight="1" thickBot="1" x14ac:dyDescent="0.5">
      <c r="A41" s="60"/>
      <c r="B41" s="47"/>
      <c r="C41" s="44"/>
      <c r="D41" s="22" t="s">
        <v>66</v>
      </c>
    </row>
    <row r="42" spans="1:4" ht="39" customHeight="1" x14ac:dyDescent="0.45">
      <c r="A42" s="60"/>
      <c r="B42" s="56" t="s">
        <v>43</v>
      </c>
      <c r="C42" s="57"/>
      <c r="D42" s="58"/>
    </row>
    <row r="43" spans="1:4" ht="81.75" customHeight="1" x14ac:dyDescent="0.45">
      <c r="A43" s="60"/>
      <c r="B43" s="40" t="s">
        <v>23</v>
      </c>
      <c r="C43" s="66"/>
      <c r="D43" s="78" t="s">
        <v>67</v>
      </c>
    </row>
    <row r="44" spans="1:4" ht="58.2" x14ac:dyDescent="0.45">
      <c r="A44" s="60"/>
      <c r="B44" s="26" t="s">
        <v>25</v>
      </c>
      <c r="C44" s="11">
        <v>100000</v>
      </c>
      <c r="D44" s="78"/>
    </row>
    <row r="45" spans="1:4" ht="58.2" x14ac:dyDescent="0.45">
      <c r="A45" s="60"/>
      <c r="B45" s="28" t="s">
        <v>24</v>
      </c>
      <c r="C45" s="33">
        <v>1000000</v>
      </c>
      <c r="D45" s="23" t="s">
        <v>44</v>
      </c>
    </row>
    <row r="46" spans="1:4" ht="35.4" x14ac:dyDescent="0.45">
      <c r="A46" s="60"/>
      <c r="B46" s="40" t="s">
        <v>68</v>
      </c>
      <c r="C46" s="72">
        <f>C44/C45</f>
        <v>0.1</v>
      </c>
      <c r="D46" s="19" t="s">
        <v>46</v>
      </c>
    </row>
    <row r="47" spans="1:4" ht="35.4" x14ac:dyDescent="0.45">
      <c r="A47" s="60"/>
      <c r="B47" s="70"/>
      <c r="C47" s="72"/>
      <c r="D47" s="20" t="s">
        <v>47</v>
      </c>
    </row>
    <row r="48" spans="1:4" ht="35.4" x14ac:dyDescent="0.45">
      <c r="A48" s="60"/>
      <c r="B48" s="70"/>
      <c r="C48" s="72"/>
      <c r="D48" s="21" t="s">
        <v>48</v>
      </c>
    </row>
    <row r="49" spans="1:4" ht="36" thickBot="1" x14ac:dyDescent="0.5">
      <c r="A49" s="61"/>
      <c r="B49" s="53"/>
      <c r="C49" s="55"/>
      <c r="D49" s="22" t="s">
        <v>49</v>
      </c>
    </row>
    <row r="50" spans="1:4" ht="67.5" customHeight="1" x14ac:dyDescent="0.45">
      <c r="B50" s="69" t="s">
        <v>69</v>
      </c>
      <c r="C50" s="69"/>
      <c r="D50" s="69"/>
    </row>
  </sheetData>
  <mergeCells count="24">
    <mergeCell ref="B50:D50"/>
    <mergeCell ref="A35:A49"/>
    <mergeCell ref="B36:C36"/>
    <mergeCell ref="B37:C38"/>
    <mergeCell ref="B43:C43"/>
    <mergeCell ref="B39:B41"/>
    <mergeCell ref="B35:D35"/>
    <mergeCell ref="C39:C41"/>
    <mergeCell ref="B46:B49"/>
    <mergeCell ref="C46:C49"/>
    <mergeCell ref="D43:D44"/>
    <mergeCell ref="B42:D42"/>
    <mergeCell ref="A14:D14"/>
    <mergeCell ref="C22:C24"/>
    <mergeCell ref="B22:B24"/>
    <mergeCell ref="B32:B33"/>
    <mergeCell ref="C32:C33"/>
    <mergeCell ref="B25:D25"/>
    <mergeCell ref="D26:D28"/>
    <mergeCell ref="B18:D18"/>
    <mergeCell ref="A18:A33"/>
    <mergeCell ref="B19:C19"/>
    <mergeCell ref="B20:C21"/>
    <mergeCell ref="B26:C26"/>
  </mergeCells>
  <phoneticPr fontId="2"/>
  <conditionalFormatting sqref="C22">
    <cfRule type="cellIs" dxfId="19" priority="11" operator="greaterThan">
      <formula>0.8</formula>
    </cfRule>
    <cfRule type="expression" dxfId="18" priority="12">
      <formula>AND($C$22&gt;0.7, $C$22&lt;=0.8)</formula>
    </cfRule>
    <cfRule type="expression" dxfId="17" priority="13">
      <formula>AND($C$22&gt;0.35, $C$22&lt;=0.7)</formula>
    </cfRule>
    <cfRule type="expression" dxfId="16" priority="14">
      <formula>AND($C$22&gt;0.05, $C$22&lt;=0.35)</formula>
    </cfRule>
    <cfRule type="cellIs" dxfId="15" priority="15" operator="lessThanOrEqual">
      <formula>0.05</formula>
    </cfRule>
  </conditionalFormatting>
  <conditionalFormatting sqref="C32">
    <cfRule type="cellIs" dxfId="14" priority="16" operator="lessThanOrEqual">
      <formula>0.2</formula>
    </cfRule>
    <cfRule type="expression" dxfId="13" priority="17">
      <formula>AND($C$32&gt;0.2, $C$32&lt;=0.3)</formula>
    </cfRule>
    <cfRule type="expression" dxfId="12" priority="18">
      <formula>AND($C$32&gt;0.3, $C$32&lt;=0.4)</formula>
    </cfRule>
    <cfRule type="expression" dxfId="11" priority="19">
      <formula>AND($C$32&gt;0.4, $C$32&lt;=0.5)</formula>
    </cfRule>
    <cfRule type="cellIs" dxfId="10" priority="20" operator="greaterThan">
      <formula>0.5</formula>
    </cfRule>
  </conditionalFormatting>
  <conditionalFormatting sqref="C39">
    <cfRule type="cellIs" dxfId="9" priority="6" operator="greaterThan">
      <formula>0.45</formula>
    </cfRule>
    <cfRule type="expression" dxfId="8" priority="7">
      <formula>AND($C$39&gt;0.4, $C$39&lt;=0.45)</formula>
    </cfRule>
    <cfRule type="expression" dxfId="7" priority="8">
      <formula>AND($C$39&gt;0.3, $C$39&lt;=0.4)</formula>
    </cfRule>
    <cfRule type="expression" dxfId="6" priority="9">
      <formula>AND($C$39&gt;0.2, $C$39&lt;=0.3)</formula>
    </cfRule>
    <cfRule type="cellIs" dxfId="5" priority="10" operator="lessThanOrEqual">
      <formula>0.2</formula>
    </cfRule>
  </conditionalFormatting>
  <conditionalFormatting sqref="C46">
    <cfRule type="cellIs" dxfId="4" priority="1" operator="lessThanOrEqual">
      <formula>0.02</formula>
    </cfRule>
    <cfRule type="expression" dxfId="3" priority="2">
      <formula>AND($C$46&gt;0.02, $C$46&lt;=0.04)</formula>
    </cfRule>
    <cfRule type="expression" dxfId="2" priority="3">
      <formula>AND($C$46&gt;0.04, $C$46&lt;=0.1)</formula>
    </cfRule>
    <cfRule type="expression" dxfId="1" priority="4">
      <formula>AND($C$46&gt;0.1, $C$46&lt;=0.24)</formula>
    </cfRule>
    <cfRule type="cellIs" dxfId="0" priority="5" operator="greaterThan">
      <formula>0.24</formula>
    </cfRule>
  </conditionalFormatting>
  <pageMargins left="0.25" right="0.25" top="0.75" bottom="0.75" header="0.3" footer="0.3"/>
  <pageSetup paperSize="9" scale="35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B70EA7AFC8281408A4F9DD1943F7325" ma:contentTypeVersion="14" ma:contentTypeDescription="新しいドキュメントを作成します。" ma:contentTypeScope="" ma:versionID="2e7f64e6a44574aa0790b7927dd1ebbb">
  <xsd:schema xmlns:xsd="http://www.w3.org/2001/XMLSchema" xmlns:xs="http://www.w3.org/2001/XMLSchema" xmlns:p="http://schemas.microsoft.com/office/2006/metadata/properties" xmlns:ns2="93ab396b-18b0-40d7-90cd-c3332612347d" xmlns:ns3="85ec59af-1a16-40a0-b163-384e34c79a5c" targetNamespace="http://schemas.microsoft.com/office/2006/metadata/properties" ma:root="true" ma:fieldsID="d47c009cc9bc47cb92988df738171709" ns2:_="" ns3:_="">
    <xsd:import namespace="93ab396b-18b0-40d7-90cd-c3332612347d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b396b-18b0-40d7-90cd-c3332612347d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d2872609-09d8-45fc-976e-aa44846e9e2c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93ab396b-18b0-40d7-90cd-c3332612347d" xsi:nil="true"/>
    <TaxCatchAll xmlns="85ec59af-1a16-40a0-b163-384e34c79a5c" xsi:nil="true"/>
    <lcf76f155ced4ddcb4097134ff3c332f xmlns="93ab396b-18b0-40d7-90cd-c3332612347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76AB3B-2C75-4FC8-9D02-45E29EB7A3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ab396b-18b0-40d7-90cd-c3332612347d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AC0D5A-2E87-4265-846B-F79BC1DEC742}">
  <ds:schemaRefs>
    <ds:schemaRef ds:uri="http://schemas.microsoft.com/office/2006/documentManagement/types"/>
    <ds:schemaRef ds:uri="85ec59af-1a16-40a0-b163-384e34c79a5c"/>
    <ds:schemaRef ds:uri="93ab396b-18b0-40d7-90cd-c3332612347d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C7DA430-964F-43AD-80D4-C604B65002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補助シート（ソフト）</vt:lpstr>
      <vt:lpstr>補助シート（ハード)</vt:lpstr>
      <vt:lpstr>'補助シート（ソフト）'!Print_Area</vt:lpstr>
      <vt:lpstr>'補助シート（ハード)'!Print_Area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佐藤 真之</cp:lastModifiedBy>
  <cp:revision/>
  <dcterms:created xsi:type="dcterms:W3CDTF">2025-05-27T06:04:08Z</dcterms:created>
  <dcterms:modified xsi:type="dcterms:W3CDTF">2026-01-14T11:35:25Z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0x0101009B70EA7AFC8281408A4F9DD1943F7325</vt:lpwstr>
  </property>
  <property fmtid="{D5CDD505-2E9C-101B-9397-08002B2CF9AE}" pid="3" name="MediaServiceImageTags">
    <vt:lpwstr/>
  </property>
</Properties>
</file>